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jsosa\Desktop\MODIFICACIÓN PAA\VERSIONES\"/>
    </mc:Choice>
  </mc:AlternateContent>
  <xr:revisionPtr revIDLastSave="0" documentId="8_{FAAFD462-C524-49BD-89B1-A3980690BD34}" xr6:coauthVersionLast="47" xr6:coauthVersionMax="47" xr10:uidLastSave="{00000000-0000-0000-0000-000000000000}"/>
  <bookViews>
    <workbookView xWindow="-120" yWindow="-120" windowWidth="29040" windowHeight="15720" xr2:uid="{D6BE37B9-2973-4338-9EB1-04E328106E77}"/>
  </bookViews>
  <sheets>
    <sheet name="Hoja1" sheetId="1" r:id="rId1"/>
  </sheets>
  <externalReferences>
    <externalReference r:id="rId2"/>
  </externalReferences>
  <definedNames>
    <definedName name="_xlnm._FilterDatabase" localSheetId="0" hidden="1">Hoja1!$A$17:$T$121</definedName>
    <definedName name="fuenteRecursos">'[1]    '!$E$2:$E$11</definedName>
    <definedName name="meses">'[1]    '!$E$20:$E$31</definedName>
    <definedName name="modalidad">'[1]    '!$B$2:$B$15</definedName>
    <definedName name="vf">'[1]    '!$E$34:$E$35</definedName>
    <definedName name="vfestado">'[1]    '!$E$14:$E$17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114" i="1" l="1"/>
  <c r="T113" i="1"/>
  <c r="T112" i="1"/>
  <c r="T111" i="1"/>
  <c r="P111" i="1"/>
  <c r="T110" i="1"/>
  <c r="P110" i="1"/>
  <c r="T109" i="1"/>
  <c r="P109" i="1"/>
  <c r="T108" i="1"/>
  <c r="P108" i="1"/>
  <c r="T107" i="1"/>
  <c r="P107" i="1"/>
  <c r="T106" i="1"/>
  <c r="P106" i="1"/>
  <c r="T105" i="1"/>
  <c r="P105" i="1"/>
  <c r="T104" i="1"/>
  <c r="P104" i="1"/>
  <c r="T103" i="1"/>
  <c r="P103" i="1"/>
  <c r="T102" i="1"/>
  <c r="T101" i="1"/>
  <c r="T100" i="1"/>
  <c r="P100" i="1"/>
  <c r="T99" i="1"/>
  <c r="P99" i="1"/>
  <c r="T98" i="1"/>
  <c r="P98" i="1"/>
  <c r="J97" i="1"/>
  <c r="J116" i="1" s="1"/>
  <c r="I97" i="1"/>
  <c r="T97" i="1" s="1"/>
  <c r="T96" i="1"/>
  <c r="P96" i="1"/>
  <c r="T95" i="1"/>
  <c r="P95" i="1"/>
  <c r="T94" i="1"/>
  <c r="P94" i="1"/>
  <c r="T93" i="1"/>
  <c r="P93" i="1"/>
  <c r="T92" i="1"/>
  <c r="P92" i="1"/>
  <c r="T91" i="1"/>
  <c r="P91" i="1"/>
  <c r="T90" i="1"/>
  <c r="P90" i="1"/>
  <c r="T89" i="1"/>
  <c r="P89" i="1"/>
  <c r="T88" i="1"/>
  <c r="P88" i="1"/>
  <c r="T87" i="1"/>
  <c r="P87" i="1"/>
  <c r="T86" i="1"/>
  <c r="P86" i="1"/>
  <c r="T85" i="1"/>
  <c r="P85" i="1"/>
  <c r="T84" i="1"/>
  <c r="P84" i="1"/>
  <c r="T83" i="1"/>
  <c r="P83" i="1"/>
  <c r="T82" i="1"/>
  <c r="P82" i="1"/>
  <c r="T81" i="1"/>
  <c r="P81" i="1"/>
  <c r="T80" i="1"/>
  <c r="P80" i="1"/>
  <c r="T79" i="1"/>
  <c r="P79" i="1"/>
  <c r="T78" i="1"/>
  <c r="P78" i="1"/>
  <c r="T77" i="1"/>
  <c r="P77" i="1"/>
  <c r="T76" i="1"/>
  <c r="P76" i="1"/>
  <c r="T75" i="1"/>
  <c r="P75" i="1"/>
  <c r="T74" i="1"/>
  <c r="P74" i="1"/>
  <c r="T73" i="1"/>
  <c r="P73" i="1"/>
  <c r="T72" i="1"/>
  <c r="P72" i="1"/>
  <c r="T71" i="1"/>
  <c r="P71" i="1"/>
  <c r="T70" i="1"/>
  <c r="P70" i="1"/>
  <c r="T69" i="1"/>
  <c r="P69" i="1"/>
  <c r="T68" i="1"/>
  <c r="P68" i="1"/>
  <c r="T67" i="1"/>
  <c r="P67" i="1"/>
  <c r="T66" i="1"/>
  <c r="P66" i="1"/>
  <c r="T65" i="1"/>
  <c r="P65" i="1"/>
  <c r="T64" i="1"/>
  <c r="P64" i="1"/>
  <c r="T63" i="1"/>
  <c r="P63" i="1"/>
  <c r="T62" i="1"/>
  <c r="P62" i="1"/>
  <c r="T61" i="1"/>
  <c r="P61" i="1"/>
  <c r="T60" i="1"/>
  <c r="P60" i="1"/>
  <c r="T59" i="1"/>
  <c r="P59" i="1"/>
  <c r="T58" i="1"/>
  <c r="P58" i="1"/>
  <c r="T57" i="1"/>
  <c r="P57" i="1"/>
  <c r="T56" i="1"/>
  <c r="P56" i="1"/>
  <c r="T55" i="1"/>
  <c r="P55" i="1"/>
  <c r="T54" i="1"/>
  <c r="P54" i="1"/>
  <c r="T53" i="1"/>
  <c r="P53" i="1"/>
  <c r="T52" i="1"/>
  <c r="P52" i="1"/>
  <c r="T51" i="1"/>
  <c r="P51" i="1"/>
  <c r="T50" i="1"/>
  <c r="P50" i="1"/>
  <c r="T49" i="1"/>
  <c r="P49" i="1"/>
  <c r="T48" i="1"/>
  <c r="P48" i="1"/>
  <c r="T47" i="1"/>
  <c r="P47" i="1"/>
  <c r="T46" i="1"/>
  <c r="P46" i="1"/>
  <c r="T45" i="1"/>
  <c r="P45" i="1"/>
  <c r="T44" i="1"/>
  <c r="P44" i="1"/>
  <c r="T43" i="1"/>
  <c r="P43" i="1"/>
  <c r="T42" i="1"/>
  <c r="P42" i="1"/>
  <c r="T41" i="1"/>
  <c r="P41" i="1"/>
  <c r="T40" i="1"/>
  <c r="P40" i="1"/>
  <c r="T39" i="1"/>
  <c r="P39" i="1"/>
  <c r="T38" i="1"/>
  <c r="P38" i="1"/>
  <c r="T37" i="1"/>
  <c r="P37" i="1"/>
  <c r="T36" i="1"/>
  <c r="P36" i="1"/>
  <c r="T35" i="1"/>
  <c r="P35" i="1"/>
  <c r="T34" i="1"/>
  <c r="P34" i="1"/>
  <c r="T33" i="1"/>
  <c r="P33" i="1"/>
  <c r="T32" i="1"/>
  <c r="P32" i="1"/>
  <c r="T31" i="1"/>
  <c r="P31" i="1"/>
  <c r="T30" i="1"/>
  <c r="P30" i="1"/>
  <c r="T29" i="1"/>
  <c r="P29" i="1"/>
  <c r="T28" i="1"/>
  <c r="P28" i="1"/>
  <c r="T27" i="1"/>
  <c r="P27" i="1"/>
  <c r="T26" i="1"/>
  <c r="P26" i="1"/>
  <c r="T25" i="1"/>
  <c r="P25" i="1"/>
  <c r="T24" i="1"/>
  <c r="P24" i="1"/>
  <c r="T23" i="1"/>
  <c r="P23" i="1"/>
  <c r="T22" i="1"/>
  <c r="P22" i="1"/>
  <c r="T21" i="1"/>
  <c r="P21" i="1"/>
  <c r="T20" i="1"/>
  <c r="P20" i="1"/>
  <c r="T19" i="1"/>
  <c r="P19" i="1"/>
  <c r="T18" i="1"/>
  <c r="P18" i="1"/>
  <c r="I116" i="1" l="1"/>
  <c r="D12" i="1" s="1"/>
  <c r="P9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777AEB20-1C42-484F-B39E-B024DD496309}">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18" authorId="0" shapeId="0" xr:uid="{E975E533-7E0E-4E26-9F60-2DA12D205E08}">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<sst xmlns="http://schemas.openxmlformats.org/spreadsheetml/2006/main" count="1188" uniqueCount="340">
  <si>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</si>
  <si>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</si>
  <si>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</si>
  <si>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</si>
  <si>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</si>
  <si>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</si>
  <si>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</si>
  <si>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</si>
  <si>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</si>
  <si>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</si>
  <si>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r>
      <rPr>
        <b/>
        <sz val="11"/>
        <color indexed="8"/>
        <rFont val="Calibri"/>
        <family val="2"/>
      </rPr>
      <t>MISION</t>
    </r>
    <r>
      <rPr>
        <sz val="11"/>
        <color theme="1"/>
        <rFont val="Calibri"/>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Calibri"/>
        <family val="2"/>
        <scheme val="minor"/>
      </rPr>
      <t>Posicionarnos en el 2026 como gestores de bienestar mediante la transformación, agilidad oportunidad y mejora en la prestación de los servicios, soportados en un talento humano dispuesto al cambio.</t>
    </r>
  </si>
  <si>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</si>
  <si>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</si>
  <si>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</si>
  <si>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</si>
  <si>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</si>
  <si>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</si>
  <si>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</si>
  <si>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</si>
  <si>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</si>
  <si>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Grupo
/Area</t>
  </si>
  <si>
    <t>item</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</si>
  <si>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</si>
  <si>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</si>
  <si>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</si>
  <si>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</si>
  <si>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</si>
  <si>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</si>
  <si>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</si>
  <si>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</si>
  <si>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</si>
  <si>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</si>
  <si>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</si>
  <si>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Cod Rubro</t>
  </si>
  <si>
    <t>Nombre Rubro</t>
  </si>
  <si>
    <t>OBSERVACIONES</t>
  </si>
  <si>
    <t>Contrato</t>
  </si>
  <si>
    <t>RP</t>
  </si>
  <si>
    <t>Valor</t>
  </si>
  <si>
    <t xml:space="preserve">Diferencia </t>
  </si>
  <si>
    <t>Bienestar y Calidad de vida</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</si>
  <si>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</si>
  <si>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</si>
  <si>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Marzo</t>
  </si>
  <si>
    <t>CONTRATACION_DIRECTA</t>
  </si>
  <si>
    <t>Presupuesto General de la Nación – PGN</t>
  </si>
  <si>
    <t>No</t>
  </si>
  <si>
    <t>NA</t>
  </si>
  <si>
    <t>Diana Carolina Molina Carvajal - Tel 6013779877 - dmolina@fbscgr.gov.co</t>
  </si>
  <si>
    <t>A-03-04-02-016</t>
  </si>
  <si>
    <t>SERVICIOS MÉDICOS, EDUCATIVOS, RECREATIVOS, Y CULTURALES PARA FUNCIONARIOS DE LA CONTRALORÍA GENERAL DE LA REPÚBLICA (ART. 90 Y 91 LEY 106 DE 1993) (NO DE PENSIONES)</t>
  </si>
  <si>
    <t>043-2024</t>
  </si>
  <si>
    <t>Prestar  servicios  de  organización  logistica  y  desarrollo  de  programas  de  recreacion cultura deportes y salud dirigido a las Gerencias Departamentales- Antioquia, de acuerdo al Plan de Bienestar</t>
  </si>
  <si>
    <t>Junio</t>
  </si>
  <si>
    <t>065-2024</t>
  </si>
  <si>
    <t>Prestar  servicios  de  organización  logistica  y  desarrollo  de  programas  de  recreacion cultura deportes y salud dirigido a las Gerencias Departamentales- Arauca, de acuerdo al Plan de Bienestar</t>
  </si>
  <si>
    <t>070-2024</t>
  </si>
  <si>
    <t>Prestar  servicios  de  organización  logistica  y  desarrollo  de  programas  de  recreacion cultura deportes y salud dirigido a las Gerencias Departamentales- Atlantico, de acuerdo al Plan de Bienestar</t>
  </si>
  <si>
    <t>060-2024</t>
  </si>
  <si>
    <t>Prestar  servicios  de  organización  logistica  y  desarrollo  de  programas  de  recreacion cultura deportes y salud dirigido a las Gerencias Departamentales- Bolívar, de acuerdo al Plan de Bienestar</t>
  </si>
  <si>
    <t>Mayo</t>
  </si>
  <si>
    <t>059-2024</t>
  </si>
  <si>
    <t>Prestar  servicios  de  organización  logistica  y  desarrollo  de  programas  de  recreacion cultura deportes y salud dirigido a las Gerencias Departamentales- Boyacá, de acuerdo al Plan de Bienestar</t>
  </si>
  <si>
    <t>SELECCION_ABREVIADA</t>
  </si>
  <si>
    <t>077-2024</t>
  </si>
  <si>
    <t>Prestar  servicios  de  organización  logistica  y  desarrollo  de  programas  de  recreacion cultura deportes y salud dirigido a las Gerencias Departamentales- Caldas, de acuerdo al Plan de Bienestar</t>
  </si>
  <si>
    <t>071-2024</t>
  </si>
  <si>
    <t>Prestar  servicios  de  organización  logistica  y  desarrollo  de  programas  de  recreacion cultura deportes y salud dirigido a las Gerencias Departamentales- Casanare, de acuerdo al Plan de Bienestar</t>
  </si>
  <si>
    <t>079-2024</t>
  </si>
  <si>
    <t>Prestar  servicios  de  organización  logistica  y  desarrollo  de  programas  de  recreacion cultura deportes y salud dirigido a las Gerencias Departamentales- Caquetá, de acuerdo al Plan de Bienestar</t>
  </si>
  <si>
    <t>075-2024</t>
  </si>
  <si>
    <t>Prestar  servicios  de  organización  logistica  y  desarrollo  de  programas  de  recreacion cultura deportes y salud dirigido a las Gerencias Departamentales- Cauca, de acuerdo al Plan de Bienestar</t>
  </si>
  <si>
    <t>Abril</t>
  </si>
  <si>
    <t>035-2024</t>
  </si>
  <si>
    <t>Prestar  servicios  de  organización  logistica  y  desarrollo  de  programas  de  recreacion cultura deportes y salud dirigido a las Gerencias Departamentales- Chocó, de acuerdo al Plan de Bienestar</t>
  </si>
  <si>
    <t>063-2024</t>
  </si>
  <si>
    <t>Prestar  servicios  de  organización  logistica  y  desarrollo  de  programas  de  recreacion cultura deportes y salud dirigido a las Gerencias Departamentales- Córdoba, de acuerdo al Plan de Bienestar</t>
  </si>
  <si>
    <t>069-2024</t>
  </si>
  <si>
    <t>Prestar  servicios  de  organización  logistica  y  desarrollo  de  programas  de  recreacion cultura deportes y salud dirigido a las Gerencias Departamentales- Cesar, de acuerdo al Plan de Bienestar</t>
  </si>
  <si>
    <t>024-2024</t>
  </si>
  <si>
    <t>Prestar  servicios  de  organización  logistica  y  desarrollo  de  programas  de  recreacion cultura deportes y salud dirigido a las Gerencias Departamentales- Guainía, de acuerdo al Plan de Bienestar</t>
  </si>
  <si>
    <t>036-2024</t>
  </si>
  <si>
    <t>Prestar  servicios  de  organización  logistica  y  desarrollo  de  programas  de  recreacion cultura deportes y salud dirigido a las Gerencias Departamentales- Guaviare, de acuerdo al Plan de Bienestar</t>
  </si>
  <si>
    <t>053-2024</t>
  </si>
  <si>
    <t>Prestar  servicios  de  organización  logistica  y  desarrollo  de  programas  de  recreacion cultura deportes y salud dirigido a las Gerencias Departamentales- Huila, de acuerdo al Plan de Bienestar</t>
  </si>
  <si>
    <t>048-2024</t>
  </si>
  <si>
    <t>Prestar  servicios  de  organización  logistica  y  desarrollo  de  programas  de  recreacion cultura deportes y salud dirigido a las Gerencias Departamentales- Guajira, de acuerdo al Plan de Bienestar</t>
  </si>
  <si>
    <t>054-2024</t>
  </si>
  <si>
    <t>Prestar  servicios  de  organización  logistica  y  desarrollo  de  programas  de  recreacion cultura deportes y salud dirigido a las Gerencias Departamentales- Magdalena, de acuerdo al Plan de Bienestar</t>
  </si>
  <si>
    <t>066-2024</t>
  </si>
  <si>
    <t>Prestar  servicios  de  organización  logistica  y  desarrollo  de  programas  de  recreacion cultura deportes y salud dirigido a las Gerencias Departamentales- Meta, de acuerdo al Plan de Bienestar</t>
  </si>
  <si>
    <t>028-2024</t>
  </si>
  <si>
    <t>Prestar  servicios  de  organización  logistica  y  desarrollo  de  programas  de  recreacion cultura deportes y salud dirigido a las Gerencias Departamentales- Nariño, de acuerdo al Plan de Bienestar</t>
  </si>
  <si>
    <t>022-2024</t>
  </si>
  <si>
    <t>Prestar  servicios  de  organización  logistica  y  desarrollo  de  programas  de  recreacion cultura   deportes   y   salud   dirigido   a   las   Gerencias   Departamentales-   Norte   de Santander, de acuerdo al Plan de Bienestar</t>
  </si>
  <si>
    <t>038-2024</t>
  </si>
  <si>
    <t>Prestar  servicios  de  organización  logistica  y  desarrollo  de  programas  de  recreacion cultura deportes y salud dirigido a las Gerencias Departamentales- Putumayo, de acuerdo al Plan de Bienestar</t>
  </si>
  <si>
    <t>057-2024</t>
  </si>
  <si>
    <t>Prestar  servicios  de  organización  logistica  y  desarrollo  de  programas  de  recreacion cultura deportes y salud dirigido a las Gerencias Departamentales- Quindio, de acuerdo al Plan de Bienestar</t>
  </si>
  <si>
    <t>033-2024</t>
  </si>
  <si>
    <t>Prestar  servicios  de  organización  logistica  y  desarrollo  de  programas  de  recreacion cultura deportes y salud dirigido a las Gerencias Departamentales- Risaralda, de acuerdo al Plan de Bienestar</t>
  </si>
  <si>
    <t>061-2024</t>
  </si>
  <si>
    <t>Prestar  servicios  de  organización  logistica  y  desarrollo  de  programas  de  recreacion cultura deportes y salud dirigido a las Gerencias Departamentales- San Andrés, de acuerdo al Plan de Bienestar</t>
  </si>
  <si>
    <t>072-2024</t>
  </si>
  <si>
    <t>Prestar  servicios  de  organización  logistica  y  desarrollo  de  programas  de  recreacion cultura deportes y salud dirigido a las Gerencias Departamentales- Santander,  de acuerdo al Plan de Bienestar</t>
  </si>
  <si>
    <t>029-2024</t>
  </si>
  <si>
    <t>Prestar  servicios  de  organización  logistica  y  desarrollo  de  programas  de  recreacion cultura deportes y salud dirigido a las Gerencias Departamentales- Sucre, de acuerdo al Plan de Bienestar</t>
  </si>
  <si>
    <t>052-2024</t>
  </si>
  <si>
    <t>Prestar  servicios  de  organización  logistica  y  desarrollo  de  programas  de  recreacion cultura deportes y salud dirigido a las Gerencias Departamentales- Tolima, de acuerdo al Plan de Bienestar</t>
  </si>
  <si>
    <t>044-2024</t>
  </si>
  <si>
    <t>Prestar  servicios  de  organización  logistica  y  desarrollo  de  programas  de  recreacion cultura deportes y salud dirigido a las Gerencias Departamentales- Valle, de acuerdo al Plan de Bienestar</t>
  </si>
  <si>
    <t>047-2024</t>
  </si>
  <si>
    <t>Prestar  servicios  de  organización  logistica  y  desarrollo  de  programas  de  recreacion cultura deportes y salud dirigido a las Gerencias Departamentales- Vaupés, de acuerdo al Plan de Bienestar</t>
  </si>
  <si>
    <t>055-2024</t>
  </si>
  <si>
    <t>Prestar  servicios  de  organización  logistica  y  desarrollo  de  programas  de  recreacion cultura deportes y salud dirigido a las Gerencias Departamentales- Vichada, de acuerdo al Plan de Bienestar</t>
  </si>
  <si>
    <t>058-2024</t>
  </si>
  <si>
    <t>90141700;941215000;90141600;90141500</t>
  </si>
  <si>
    <t>Prestación del servicio de inscripción y participación de funcionarios de la Contraloría General de la República y del Fondo de Bienestar Social de la Contraloría General de la República en carreras atléticas 2024</t>
  </si>
  <si>
    <t>020-2024</t>
  </si>
  <si>
    <t>84121803;84121800;91111700;52141500;52141800;43211500;80141600;80141700;80151500</t>
  </si>
  <si>
    <t>Adquisición de bonos para el Programa de Estímulos e Incentivos de la Contraloría General de la República 2024</t>
  </si>
  <si>
    <t>Julio</t>
  </si>
  <si>
    <t>90151800;90151600;9015170;80141900;90151500;93141506;81141601;90101603;84121803;80141700;90141502;90111600;93141701;93141500;80141625;93141700;90151700;90151600;90141502;90151500;90141600;90141500;93141701;93141506;93141500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</si>
  <si>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</si>
  <si>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018-2024</t>
  </si>
  <si>
    <t>49171500;72153100;49201500;95122300</t>
  </si>
  <si>
    <t>Adquisición de máquinas y elementos para el gimnasio del Fondo de Bienestar Social de la Contraloría General de la República. Mantenimiento correctivos y preventivo de equipos de gimnasio</t>
  </si>
  <si>
    <t>SUBASTA</t>
  </si>
  <si>
    <t>084-2024</t>
  </si>
  <si>
    <t>60121100;14111800</t>
  </si>
  <si>
    <t>Adquisición de material lúdico y recreativo para el Centro de Cuidado Infantil</t>
  </si>
  <si>
    <t>CONTRATACION_MINIMA_CUANTIA</t>
  </si>
  <si>
    <t>Desarrollo y Emprendimiento</t>
  </si>
  <si>
    <t>85141700;85141701;85141702</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</si>
  <si>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</si>
  <si>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Febrero</t>
  </si>
  <si>
    <t>004-2024</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</si>
  <si>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</si>
  <si>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008-2024</t>
  </si>
  <si>
    <t>Prestación de servicios profesionales especializados en  GINECOLOGIA para  realizar  evaluación,  diagnóstico   y  tratamiento   de  las  diferentes patologías   de  las usuarias  del  Programa  de  Salud  Centro  Médico  del  Fondo  de Bienestar Social de la CGR</t>
  </si>
  <si>
    <t>005-2024</t>
  </si>
  <si>
    <t>Prestar servicios profesionales como docente del áea de física para el programa de Educación del Colegio para hijos de empleados de la Contraloria General de la República, del Fondo de Bienestar Social de la CGR.</t>
  </si>
  <si>
    <t>N/A</t>
  </si>
  <si>
    <t>030-2024</t>
  </si>
  <si>
    <t>86121500; 86141500</t>
  </si>
  <si>
    <t>Prestación de servicios profesionales, como instructutor de deportes para la realización de actividades propias del Colegio para hijos de empleados de la CGR</t>
  </si>
  <si>
    <t>021-2024</t>
  </si>
  <si>
    <t>86131600;86132000</t>
  </si>
  <si>
    <t>Prestación de servicios profesionales, como instructutor de música para la realización de actividades propias del Colegio para hijos de empleados de la CGR</t>
  </si>
  <si>
    <t>025-2024</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</si>
  <si>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</si>
  <si>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</si>
  <si>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009-2024</t>
  </si>
  <si>
    <t>Prestación de servicios de apoyo a la gestión como auxiliar de enfermería para la institución educativa del Fondo de Bienestar Social de la Contraloría General de la República, sin que exista subordinación laboral y utilizando sus propios medios.</t>
  </si>
  <si>
    <t>002-2024</t>
  </si>
  <si>
    <t>85161500;85161502;85161503;81101706;73152108</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</si>
  <si>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</si>
  <si>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050-2024</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</si>
  <si>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</si>
  <si>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Compra de INSUMOS, DISPOSITIVOS MEDICOS Y  PRODUCTOS FARMACEUTICOS (insumos y reactivos de laboratorio clínico, insumos de odontología, insumos medico quirurgicos, de fisioterapia) para el Programa de Salud Centro Médico del FBS para la vigencia 2024.</t>
  </si>
  <si>
    <t>041-2024
042-2024</t>
  </si>
  <si>
    <t>41116100;41116107;41116122;41116139</t>
  </si>
  <si>
    <t>Adquirir los controles de calidad del laboratorio clínico para el Programa de Salud Centro Médico del Fondo de Bienestar Social de la Contraloría General de la República durante la vigencia 2024.</t>
  </si>
  <si>
    <t>064-2024</t>
  </si>
  <si>
    <t>81112200;43232300</t>
  </si>
  <si>
    <t>Prestar los servicios de outsorcing, soporte y   el mantenimiento del Software de salud del Centro Medico del Fondo de Bienestar Social de la Contraloría General de la República</t>
  </si>
  <si>
    <t>Enero</t>
  </si>
  <si>
    <t>003-2024</t>
  </si>
  <si>
    <t>76121900;76121901</t>
  </si>
  <si>
    <t>Contratar el servicio para la gestión integral de los residuos hospitalarios y similares generados en el Centro Médico del FBS de la CGR durante la vigencia 2024</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</si>
  <si>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</si>
  <si>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046-2024</t>
  </si>
  <si>
    <t>60102000;60141200</t>
  </si>
  <si>
    <t>Adquisición  de material didactico e insumos para el Colegio para Hijos de Empleados de la CGR</t>
  </si>
  <si>
    <t>Octubre</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</si>
  <si>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</si>
  <si>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045-2024</t>
  </si>
  <si>
    <t>Adquisión de instrumentos musicales para el Colegio para hijos de empleados de la CGR</t>
  </si>
  <si>
    <t>Prestación del servicio para la evaluación anual del proceso de certificación de calidad del modelo de excelencia versión 2024 del Colegio para hijos de Empleados de la Contraloría General de la República.</t>
  </si>
  <si>
    <t>90101800;90101700;80131502</t>
  </si>
  <si>
    <t>Arrendamiento para prestar el servicio de Catering en el Colegio para hijos de Empleados de la Contraloría General de la República</t>
  </si>
  <si>
    <t>Otros recursos</t>
  </si>
  <si>
    <t>Talento Humano</t>
  </si>
  <si>
    <t>861017000;86101705;80111500;80101810
86111604;86132000</t>
  </si>
  <si>
    <t>Prestar los servicios para adelantar los procesos de formación y capacitación de los funcionarios del Fondo de Bienestar Social de la Contraloría General de la República, de acuerdo con el Plan Institucional de Capacitación.</t>
  </si>
  <si>
    <t>Carmen Teresa Castañeda Villamizar - Tel 6013779877 - ccastañeda@fbscgtr.gov.co</t>
  </si>
  <si>
    <t>A-02-02-02-009-002</t>
  </si>
  <si>
    <t>SERVICIOS DE EDUCACIÓN</t>
  </si>
  <si>
    <t>080-2024</t>
  </si>
  <si>
    <t>93141506;81141601;90101603;90141502;93141500;80141625</t>
  </si>
  <si>
    <t>Prestar el servicio para realizar las actividades del Plan de Bienestar Social, para los funcionarios del Fondo de Bienestar Social de la Contraloría General de la República.</t>
  </si>
  <si>
    <t>A-02-02-02-009-006</t>
  </si>
  <si>
    <t>SERVICIOS DE ESPARCIMIENTO, CULTURALES Y DEPORTIVOS</t>
  </si>
  <si>
    <t>049-2024</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</si>
  <si>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</si>
  <si>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</si>
  <si>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A-02-02-02-008-009</t>
  </si>
  <si>
    <t>OTROS SERVICIOS DE FABRICACIÓN; SERVICIOS DE EDICIÓN, IMPRESIÓN Y REPRODUCCIÓN; SERVICIOS DE RECUPERACIÓN DE MATERIALES</t>
  </si>
  <si>
    <t>032-2024</t>
  </si>
  <si>
    <t>A-02-02-02-008-003</t>
  </si>
  <si>
    <t>SERVICIOS PROFESIONALES, CIENTÍFICOS Y TÉCNICOS (EXCEPTO LOS SERVICIOS DE INVESTIGACION, URBANISMO, JURÍDICOS Y DE CONTABILIDAD)</t>
  </si>
  <si>
    <t>46181500;46181600;53102710;46181505;46181804;46181604;46181501;46181533</t>
  </si>
  <si>
    <t>Suministrar la dotación, elementos de protección personal para los funcionarios del Fondo de Bienestar Social de la Contraloría General de la República y ropa de seguridad para los brigadistas de la Entidad.</t>
  </si>
  <si>
    <t>A-02-02-01-002-008</t>
  </si>
  <si>
    <t>DOTACIÓN (PRENDAS DE VESTIR Y CALZADO)</t>
  </si>
  <si>
    <t>031-2024</t>
  </si>
  <si>
    <t>85101503;85122201;85121600;85101502;51201600</t>
  </si>
  <si>
    <t>Contratar el servicio de exámenes médicos ocupacionales para los empleados del Fondo de Bienestar Social de la CGR (Ingreso, Periódicos, Egreso, Posincapacidad, Cambio de ocupación, Reintegro, Paraclínicos) y Estudios de puesto de trabajo.</t>
  </si>
  <si>
    <t>A-02-02-02-009-003</t>
  </si>
  <si>
    <t>SERVICIOS PARA EL CUIDADO DE LA SALUD HUMANA Y SERVICIOS SOCIALES</t>
  </si>
  <si>
    <t>011-2024</t>
  </si>
  <si>
    <t>86101705;49101602</t>
  </si>
  <si>
    <t>Adquisición de insumos necesarios para impulsar actividades de promoción y prevención en seguridad y salud en el trabajo.</t>
  </si>
  <si>
    <t>083-2024</t>
  </si>
  <si>
    <t>86101810;80111504</t>
  </si>
  <si>
    <t>Contratar la prestación de servicios especializados para la implementación de la estrategia para transformar la cultura organizacional y e impulsar la competitividad.</t>
  </si>
  <si>
    <t>074-2024</t>
  </si>
  <si>
    <t>TICS</t>
  </si>
  <si>
    <t>Prestar los servicios de outsorcing, soporte y  mantenimiento del software nómina del Fondo de Bienestar Social de la Contraloría General de la República</t>
  </si>
  <si>
    <t>001-2024</t>
  </si>
  <si>
    <t>Prestar los servicios de outsorcing, soporte y el mantenimiento del software del portal institucional del Fondo de Bienestar Social de la Contraloría General de la República</t>
  </si>
  <si>
    <t>013-2024</t>
  </si>
  <si>
    <t>Prestar los servicios de outsorcing, soporte y  mantenimiento del software Alfanet</t>
  </si>
  <si>
    <t>017-2024</t>
  </si>
  <si>
    <t>Prestar los servicios de outsorcing, soporte, parametrizaciones y el mantenimiento del software crédito, cartera, juridica, inventarios y cesantías</t>
  </si>
  <si>
    <t>019-2024</t>
  </si>
  <si>
    <t>Prestar los servicios de outsourcing del aplicativo software "School Pack" para el Colegio de Hijos de Empleados de la Contraloría General de la Republica</t>
  </si>
  <si>
    <t>007-2024</t>
  </si>
  <si>
    <t>Prestar los servicios de renovación de los servicios de soporte y actualización de la solución de seguridad y administración para estaciones cliente, pcsecure® -pcadmin</t>
  </si>
  <si>
    <t>016-2024</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</si>
  <si>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</si>
  <si>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</si>
  <si>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</si>
  <si>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A-02-02-01-004-007</t>
  </si>
  <si>
    <t>EQUIPO Y APARATOS DE RADIO, TELEVISIÓN Y COMUNICACIONES</t>
  </si>
  <si>
    <t>085-2024</t>
  </si>
  <si>
    <t>Prestar los servicios con el fin de adelantar la  renovación del licenciamiento de la solución QUAMTUN de Firewall instalada en el Fondo de Bienestar Social de la CGR</t>
  </si>
  <si>
    <t>Agosto</t>
  </si>
  <si>
    <t>Realizar la renovación del licenciamiento enterprise del correo electrónico del Fondo de Bienestar Social de la Contraloría General de la República</t>
  </si>
  <si>
    <t>43201400;43201500;43201600;
43201900;43202000;43202200;</t>
  </si>
  <si>
    <t>Adquirir los  componentes e insumos para adelantar el mantenimiento de equipos que conforman la plataforma tecnologica del Fondo de Bienestar Social de la Contraloría General de la República</t>
  </si>
  <si>
    <t>A-02-02-01-004-005</t>
  </si>
  <si>
    <t>MAQUINARIA DE OFICINA, CONTABILIDAD E INFORMÁTICA</t>
  </si>
  <si>
    <t>078-2024</t>
  </si>
  <si>
    <t>Adquirir  licencias de sistema operativo para los equipos del Fondo de Bienestar Social de la Contraloría General de la República</t>
  </si>
  <si>
    <t>SELECCION_ABREVIADA SUBASTA INVERSA</t>
  </si>
  <si>
    <t>073-2024</t>
  </si>
  <si>
    <t>Adquirir  equipos computadores para los funcionarios del Fondo de Bienestar Social de la Contraloría General de la República</t>
  </si>
  <si>
    <t>junio</t>
  </si>
  <si>
    <t>A-02-01-01-004-005</t>
  </si>
  <si>
    <t>051-2024
056-2024</t>
  </si>
  <si>
    <t>43233200;32101600</t>
  </si>
  <si>
    <t>Adquirir certificados digitales con el fin de asegurar la conectividad y registro de información en los sistemas SIIF NACIÓN II Y CETIL y firma digital persona juridica</t>
  </si>
  <si>
    <t>076-2024</t>
  </si>
  <si>
    <t>A-02-01-01-004-007</t>
  </si>
  <si>
    <t>52161500;45111900</t>
  </si>
  <si>
    <t>Adquirir estaciones de atención al publico con equipos de despliegue de información</t>
  </si>
  <si>
    <t>SELECCION_ABREVIADA-ACUERDO MARCO</t>
  </si>
  <si>
    <t>062-2024
OC-129082</t>
  </si>
  <si>
    <t>Grupo de asuntos Jurídicos</t>
  </si>
  <si>
    <t>Prestar Servicios profesionales como abogado en la defensa judicial del Fondo de Bienestar Social de la Contraloría General de la República.</t>
  </si>
  <si>
    <t>A-02-02-02-008-002</t>
  </si>
  <si>
    <t>SERVICIOS JURÍDICOS Y CONTABLES</t>
  </si>
  <si>
    <t>006-2024</t>
  </si>
  <si>
    <t>Grupo Gestion Administrativa (RF)</t>
  </si>
  <si>
    <t>Contratar la Poliza de vida grupo empleados y/o trabajadores para amparar a los funcionarios de la Contraloría General de la República</t>
  </si>
  <si>
    <t>LICITACION</t>
  </si>
  <si>
    <t>A-02-02-02-007-001</t>
  </si>
  <si>
    <t>SERVICIOS FINANCIEROS Y SERVICIOS CONEXOS</t>
  </si>
  <si>
    <t>040-2024</t>
  </si>
  <si>
    <t>76111501;90101700;70111703;47131500;47131600;47131900;50201700;50161500;73152100</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</si>
  <si>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</si>
  <si>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SELECCION_ABREVIADA_ACUERDO_MARCO</t>
  </si>
  <si>
    <t>A-02-02-02-008-005</t>
  </si>
  <si>
    <t>SERVICIOS DE SOPORTE</t>
  </si>
  <si>
    <t>012-2024</t>
  </si>
  <si>
    <t>15101506;78181701</t>
  </si>
  <si>
    <t>Contratar el Suministro de combustible para el vehículo de propiedad del Fondo de Bienestar Social de la Contraloría General de la República.</t>
  </si>
  <si>
    <t>A-02-02-01-003-003</t>
  </si>
  <si>
    <t>PRODUCTOS DE HORNOS DE COQUE; PRODUCTOS DE REFINACIÓN DE PETRÓLEO Y COMBUSTIBLE NUCLEAR</t>
  </si>
  <si>
    <t>010-2024</t>
  </si>
  <si>
    <t>52161505;52141501</t>
  </si>
  <si>
    <t>Adquisición de televisores y soportes para televisores  para la sede del colegio para Hijos de los empleados de la Contraloría General de la República.</t>
  </si>
  <si>
    <t>015-2024</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</si>
  <si>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</si>
  <si>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</si>
  <si>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A-02-02-01-003-002</t>
  </si>
  <si>
    <t>PASTA O PULPA, PAPEL Y PRODUCTOS DE PAPEL; IMPRESOS Y ARTÍCULOS RELACIONADOS</t>
  </si>
  <si>
    <t>SE REQUIERE TRASLADO PPTAL</t>
  </si>
  <si>
    <t>067-2024
068-2024</t>
  </si>
  <si>
    <t>47121800;30162100;40142000</t>
  </si>
  <si>
    <t>Compra de equipos y herramientas necesarias para el funcionamiento y apoyo al mantenimiento de las instalaciones a cargo del Fondo de Bienestar Social de la Contraloría General de la República.</t>
  </si>
  <si>
    <t>A-02-01-01-004-004</t>
  </si>
  <si>
    <t>MAQUINARIA PARA USOS ESPECIALES</t>
  </si>
  <si>
    <t>026-2024</t>
  </si>
  <si>
    <t>72102103;76111600</t>
  </si>
  <si>
    <t>Prestar el servicio de fumigación, desinfección sanitaria, control de insectos y roedores, saneamiento ambiental y lavado de tanques de almacenamiento para las diferentes sedes del Fondo de Bienestar Social de la CGR.</t>
  </si>
  <si>
    <t>023-2024</t>
  </si>
  <si>
    <t>92121500;92121700;32151800;46101500;46151600</t>
  </si>
  <si>
    <t>Prestación del servicio de vigilancia y seguridad privada con arma, sin arma y medios tecnológicos para  las  sedes del  Centro Médico y Colegio para Hijos de Empleados de la Contraloría General de la República del Fondo de Bienestar Social de la CGR.</t>
  </si>
  <si>
    <t>Sí</t>
  </si>
  <si>
    <t>No solicitadas</t>
  </si>
  <si>
    <t>Contratar el suministro de tiquetes aéreos en rutas nacionales para el desplazamiento de los funcionarios y contratistas del Fondo de Bienestar Social de la Contraloría General de la República.</t>
  </si>
  <si>
    <t>A-02-02-02-006-004</t>
  </si>
  <si>
    <t>SERVICIOS DE TRANSPORTE DE PASAJEROS</t>
  </si>
  <si>
    <t>027-2024</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</si>
  <si>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</si>
  <si>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A-02-02-02-006-008</t>
  </si>
  <si>
    <t>SERVICIOS POSTALES Y DE MENSAJERÍA</t>
  </si>
  <si>
    <t>014-2024</t>
  </si>
  <si>
    <t>Contratar la inspección, mantenimiento, recarga, reposición o cambio, prueba de equipos, señalización y reubicación de extintores.</t>
  </si>
  <si>
    <t>A-02-02-02-008-007</t>
  </si>
  <si>
    <t>SERVICIOS DE MANTENIMIENTO, REPARACIÓN E INSTALACIÓN (EXCEPTO SERVICIOS DE CONSTRUCCIÓN)</t>
  </si>
  <si>
    <t>Realizar  la consultoria de la cubierta para el patio central y del  RDI/RCI Sistema contra Incendio del colegio para hijos de los empleados de la CGR, incluye tramites y licencias ante curaduria</t>
  </si>
  <si>
    <t>CONCURSO_MERITOS</t>
  </si>
  <si>
    <t>039-2024</t>
  </si>
  <si>
    <t>72101500;72102900;72121400;72153200;72151300;72103300</t>
  </si>
  <si>
    <t xml:space="preserve">Contrato de mantenimiento a todo costo incluye mano de obra, equipos y materiales, para la infraestructura Colegio y Centro médico por el año </t>
  </si>
  <si>
    <t>A-02-02-02-005-004</t>
  </si>
  <si>
    <t>SERVICIOS DE CONSTRUCCIÓN</t>
  </si>
  <si>
    <t>037-2024</t>
  </si>
  <si>
    <t>72121500;56101700;72103300;56101500;72102900</t>
  </si>
  <si>
    <t>Realizar el diseño, suministro y adecuación de  infraestructura de diferentes espacios  del  Colegio para Hijos de Empleados de la CGR, incluye mobiliario.</t>
  </si>
  <si>
    <t>44121701;44112001;44112004;44121507;44122003;82101505;82100000;82101500;27112309;53121603;53121602;53121701;52152103;48101919;49101602;49221510</t>
  </si>
  <si>
    <t>Elaboración y suministro  de material institucional para el Fondo de Bienestar Social de la CGR</t>
  </si>
  <si>
    <t xml:space="preserve">OTROS SERVICIOS DE FABRICACIÓN; SERVICIOS DE EDICIÓN, IMPRESIÓN Y REPRODUCCIÓN; SERVICIOS DE RECUPERACIÓN DE MATERIALES </t>
  </si>
  <si>
    <t>034-2024</t>
  </si>
  <si>
    <t>80101600;81101500</t>
  </si>
  <si>
    <t>Interventoría técnica, administrativa, jurídico, ambiental y financiera para la adecuación de la infraestructura de las instalaciones del colegio para hijo de empleados de la Contraloría General de la República.</t>
  </si>
  <si>
    <t>Prestación de servicios profesionales para apoyar los procesos propios del sistema de carrera administrativa del FBSCGR</t>
  </si>
  <si>
    <t>081-2024</t>
  </si>
  <si>
    <t>Prestación de servicios profesionales para apoyar el proceso de educación educativa de los estudiantes del colegio de hijos de empleados de la CGR</t>
  </si>
  <si>
    <t>082-2024</t>
  </si>
  <si>
    <t xml:space="preserve">Contratar la prestacion del servicio ed aseo y cafeteria incluido el suministro de aseo para las sedes del fondo de bienestar social de la contraloria gebneral de la republica, sus areas verdes y areas complementarias internas y externas </t>
  </si>
  <si>
    <t>C. NECESIDADES ADICIONALES</t>
  </si>
  <si>
    <t>Posibles códigos UNSPSC</t>
  </si>
  <si>
    <t>Contratar el servicio para administrar el proceso de emisión, custodia y administración de Pagarés desmaterializados, para los créditos del Fondo de Bienestar Social de la Contraloría General de la República</t>
  </si>
  <si>
    <t xml:space="preserve">56121505;86141702;81101701;43232505;43211500;43211501;43211507;43211600;43211608;43231512;72151900;72101500;72121400;5610700;56101900;56101500;72154000;72151600;72141100.
</t>
  </si>
  <si>
    <t>Ubicación: Distrito Capital de Bogotá - Bogotá Nombre del responsable: DIANA MOLINA CARVAJAL Teléfono: 3532760 
Correo: fondobienestar@fbscgr.gov.co</t>
  </si>
  <si>
    <t>90151800; 90151600; 9015170; 80141900; 90151500; 93141506; 81141601; 90101603; 84121803; 80141700; 90141502; 90111600; 93141701; 93141500; 80141625; 93141700; 90151700; 90151600; 90141502; 90151500; 90141600; 90141500; 93141701; 93141506; 93141500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</si>
</sst>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quot;$&quot;#,##0;\-&quot;$&quot;#,##0"/>
    <numFmt numFmtId="166" formatCode="_(* #,##0_);_(* \(#,##0\);_(* &quot;-&quot;??_);_(@_)"/>
  </numFmts>
  <fonts count="17"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1"/>
      <color indexed="8"/>
      <name val="Calibri"/>
      <family val="2"/>
    </font>
    <font>
      <sz val="14"/>
      <color theme="1"/>
      <name val="Calibri"/>
      <family val="2"/>
      <scheme val="minor"/>
    </font>
    <font>
      <sz val="16"/>
      <color theme="1"/>
      <name val="Calibri"/>
      <family val="2"/>
      <scheme val="minor"/>
    </font>
    <font>
      <sz val="10"/>
      <name val="Arial"/>
      <family val="2"/>
    </font>
    <font>
      <b/>
      <sz val="11"/>
      <name val="Arial"/>
      <family val="2"/>
    </font>
    <font>
      <sz val="11"/>
      <name val="Arial"/>
      <family val="2"/>
    </font>
    <font>
      <sz val="11"/>
      <color theme="1"/>
      <name val="Arial"/>
      <family val="2"/>
    </font>
    <font>
      <sz val="8"/>
      <color theme="1"/>
      <name val="Calibri"/>
      <family val="2"/>
      <scheme val="minor"/>
    </font>
    <font>
      <b/>
      <sz val="12"/>
      <color indexed="81"/>
      <name val="Tahoma"/>
      <family val="2"/>
    </font>
    <font>
      <sz val="12"/>
      <color indexed="81"/>
      <name val="Tahoma"/>
      <family val="2"/>
    </font>
  </fonts>
  <fills count="7">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4" tint="0.5999938962981048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5">
    <xf numFmtId="0" fontId="0" fillId="0" borderId="0"/>
    <xf numFmtId="44" fontId="1" fillId="0" borderId="0" applyFont="0" applyFill="0" applyBorder="0" applyAlignment="0" applyProtection="0"/>
    <xf numFmtId="0" fontId="5" fillId="2" borderId="0" applyNumberFormat="0" applyBorder="0" applyAlignment="0" applyProtection="0"/>
    <xf numFmtId="0" fontId="6" fillId="0" borderId="0" applyNumberFormat="0" applyFill="0" applyBorder="0" applyAlignment="0" applyProtection="0"/>
    <xf numFmtId="0" fontId="10" fillId="0" borderId="0"/>
  </cellStyleXfs>
  <cellXfs count="46">
    <xf numFmtId="0" fontId="0" fillId="0" borderId="0" xfId="0"/>
    <xf numFmtId="0" fontId="4"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3" borderId="1" xfId="0" applyFill="1" applyBorder="1" applyAlignment="1" applyProtection="1">
      <alignmen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3" borderId="1" xfId="0" quotePrefix="1" applyFill="1" applyBorder="1" applyAlignment="1" applyProtection="1">
      <alignment vertical="center" wrapText="1"/>
      <protection locked="0"/>
    </xf>
    <xf numFmtId="0" fontId="6" fillId="3" borderId="1" xfId="3" quotePrefix="1" applyFill="1" applyBorder="1" applyAlignment="1" applyProtection="1">
      <alignment vertical="center" wrapText="1"/>
      <protection locked="0"/>
    </xf>
    <xf numFmtId="0" fontId="0" fillId="3" borderId="1" xfId="0" applyFill="1" applyBorder="1" applyAlignment="1" applyProtection="1">
      <alignment horizontal="left" vertical="center" wrapText="1"/>
      <protection locked="0"/>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 xfId="0" applyBorder="1" applyAlignment="1">
      <alignment horizontal="justify" vertical="center" wrapText="1"/>
    </xf>
    <xf numFmtId="164" fontId="8" fillId="3" borderId="1" xfId="1" applyNumberFormat="1" applyFont="1" applyFill="1" applyBorder="1" applyAlignment="1" applyProtection="1">
      <alignment vertical="center" wrapText="1"/>
      <protection locked="0"/>
    </xf>
    <xf numFmtId="14" fontId="9" fillId="3" borderId="1" xfId="0" applyNumberFormat="1" applyFont="1" applyFill="1" applyBorder="1" applyAlignment="1" applyProtection="1">
      <alignment vertical="center" wrapText="1"/>
      <protection locked="0"/>
    </xf>
    <xf numFmtId="0" fontId="11" fillId="4" borderId="0" xfId="4" applyFont="1" applyFill="1" applyAlignment="1">
      <alignment vertical="center"/>
    </xf>
    <xf numFmtId="0" fontId="2" fillId="5" borderId="1" xfId="2" applyFont="1" applyFill="1" applyBorder="1" applyAlignment="1" applyProtection="1">
      <alignment horizontal="center" vertical="center" wrapText="1"/>
    </xf>
    <xf numFmtId="0" fontId="2" fillId="5" borderId="10" xfId="2" applyFont="1" applyFill="1" applyBorder="1" applyAlignment="1" applyProtection="1">
      <alignment horizontal="center" vertical="center" wrapText="1"/>
    </xf>
    <xf numFmtId="0" fontId="2" fillId="5" borderId="0" xfId="2" applyFont="1" applyFill="1" applyBorder="1" applyAlignment="1" applyProtection="1">
      <alignment horizontal="center" vertical="center" wrapText="1"/>
    </xf>
    <xf numFmtId="0" fontId="4" fillId="6" borderId="1" xfId="2" applyFont="1" applyFill="1" applyBorder="1" applyAlignment="1" applyProtection="1">
      <alignment horizontal="center" vertical="center" wrapText="1"/>
    </xf>
    <xf numFmtId="0" fontId="0" fillId="3" borderId="1" xfId="0" applyFill="1" applyBorder="1" applyAlignment="1" applyProtection="1">
      <alignment horizontal="justify" vertical="center" wrapText="1"/>
      <protection locked="0"/>
    </xf>
    <xf numFmtId="0" fontId="0" fillId="3" borderId="1" xfId="0" applyFill="1" applyBorder="1" applyAlignment="1" applyProtection="1">
      <alignment horizontal="center" vertical="center" wrapText="1"/>
      <protection locked="0"/>
    </xf>
    <xf numFmtId="44" fontId="0" fillId="0" borderId="0" xfId="0" applyNumberFormat="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xf>
    <xf numFmtId="4" fontId="13" fillId="0" borderId="1" xfId="0" applyNumberFormat="1" applyFont="1" applyBorder="1" applyAlignment="1">
      <alignment vertical="center"/>
    </xf>
    <xf numFmtId="4" fontId="0" fillId="0" borderId="1" xfId="0" applyNumberFormat="1" applyBorder="1" applyAlignment="1">
      <alignment vertical="center" wrapText="1"/>
    </xf>
    <xf numFmtId="3" fontId="13" fillId="0" borderId="1" xfId="0" applyNumberFormat="1" applyFont="1" applyBorder="1" applyAlignment="1">
      <alignment vertical="center"/>
    </xf>
    <xf numFmtId="0" fontId="0" fillId="0" borderId="1" xfId="0" applyBorder="1" applyAlignment="1">
      <alignment horizontal="center" vertical="center" wrapText="1"/>
    </xf>
    <xf numFmtId="0" fontId="0" fillId="0" borderId="1" xfId="0" applyBorder="1" applyAlignment="1">
      <alignment wrapText="1"/>
    </xf>
    <xf numFmtId="0" fontId="12" fillId="0" borderId="1" xfId="0" applyFont="1" applyBorder="1" applyAlignment="1">
      <alignment horizontal="center" vertical="center" wrapText="1"/>
    </xf>
    <xf numFmtId="3" fontId="13" fillId="0" borderId="1" xfId="0" applyNumberFormat="1" applyFont="1" applyBorder="1" applyAlignment="1">
      <alignment horizontal="right" vertical="center"/>
    </xf>
    <xf numFmtId="4" fontId="0" fillId="0" borderId="0" xfId="0" applyNumberFormat="1" applyAlignment="1">
      <alignment vertical="center" wrapText="1"/>
    </xf>
    <xf numFmtId="0" fontId="4" fillId="0" borderId="0" xfId="0" applyFont="1" applyAlignment="1">
      <alignment vertical="center" wrapText="1"/>
    </xf>
    <xf numFmtId="4" fontId="0" fillId="0" borderId="0" xfId="0" applyNumberFormat="1" applyAlignment="1">
      <alignment horizontal="center" vertical="center" wrapText="1"/>
    </xf>
    <xf numFmtId="44" fontId="0" fillId="0" borderId="0" xfId="0" applyNumberFormat="1" applyAlignment="1">
      <alignment vertical="center" wrapText="1"/>
    </xf>
    <xf numFmtId="0" fontId="3" fillId="0" borderId="0" xfId="0" applyFont="1" applyAlignment="1">
      <alignment horizontal="center" vertical="center" wrapText="1"/>
    </xf>
    <xf numFmtId="166" fontId="0" fillId="0" borderId="0" xfId="0" applyNumberFormat="1" applyAlignment="1">
      <alignment horizontal="center" vertical="center" wrapText="1"/>
    </xf>
    <xf numFmtId="44" fontId="0" fillId="3" borderId="1" xfId="1" applyFont="1" applyFill="1" applyBorder="1" applyAlignment="1" applyProtection="1">
      <alignment horizontal="justify" vertical="center" wrapText="1"/>
      <protection locked="0"/>
    </xf>
    <xf numFmtId="0" fontId="14" fillId="3" borderId="1" xfId="0" applyFont="1" applyFill="1" applyBorder="1" applyAlignment="1" applyProtection="1">
      <alignment horizontal="center" vertical="center" wrapText="1"/>
      <protection locked="0"/>
    </xf>
  </cellXfs>
  <cellStyles count="5">
    <cellStyle name="Énfasis1" xfId="2" builtinId="29"/>
    <cellStyle name="Hipervínculo" xfId="3" builtinId="8"/>
    <cellStyle name="Moneda" xfId="1" builtinId="4"/>
    <cellStyle name="Normal" xfId="0" builtinId="0"/>
    <cellStyle name="Normal 2" xfId="4" xr:uid="{D39BC35C-4959-4414-AA3B-EA13E74C8F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AED76-FFF4-4346-A5D0-D413D2FA2C8E}">
  <dimension ref="A2:T144"/>
  <sheetViews>
    <sheetView tabSelected="1" topLeftCell="A62" zoomScale="70" zoomScaleNormal="70" workbookViewId="0">
      <selection activeCell="J23" sqref="J23"/>
    </sheetView>
  </sheetViews>
  <sheetFormatPr baseColWidth="10" defaultColWidth="22.7109375" defaultRowHeight="15" x14ac:dyDescent="0.25"/>
  <cols>
    <col min="1" max="2" width="22.7109375" style="2"/>
    <col min="3" max="3" width="48" style="2" customWidth="1"/>
    <col min="4" max="4" width="84.42578125" style="2" customWidth="1"/>
    <col min="5" max="8" width="22.7109375" style="3"/>
    <col min="9" max="9" width="25.42578125" style="3" customWidth="1"/>
    <col min="10" max="10" width="26.85546875" style="2" customWidth="1"/>
    <col min="11" max="11" width="26" style="3" customWidth="1"/>
    <col min="12" max="12" width="22.7109375" style="3"/>
    <col min="13" max="15" width="22.7109375" style="2"/>
    <col min="16" max="17" width="22.7109375" style="3"/>
    <col min="18" max="16384" width="22.7109375" style="2"/>
  </cols>
  <sheetData>
    <row r="2" spans="3:19" s="3" customFormat="1" x14ac:dyDescent="0.25">
      <c r="C2" s="1" t="s">
        <v>0</v>
      </c>
      <c r="D2" s="2"/>
      <c r="J2" s="2"/>
      <c r="M2" s="2"/>
      <c r="N2" s="2"/>
      <c r="O2" s="2"/>
      <c r="R2" s="2"/>
      <c r="S2" s="2"/>
    </row>
    <row r="3" spans="3:19" s="3" customFormat="1" x14ac:dyDescent="0.25">
      <c r="C3" s="1"/>
      <c r="D3" s="2"/>
      <c r="J3" s="2"/>
      <c r="M3" s="2"/>
      <c r="N3" s="2"/>
      <c r="O3" s="2"/>
      <c r="R3" s="2"/>
      <c r="S3" s="2"/>
    </row>
    <row r="4" spans="3:19" s="3" customFormat="1" x14ac:dyDescent="0.25">
      <c r="C4" s="1" t="s">
        <v>1</v>
      </c>
      <c r="D4" s="2"/>
      <c r="J4" s="2"/>
      <c r="M4" s="2"/>
      <c r="N4" s="2"/>
      <c r="O4" s="2"/>
      <c r="R4" s="2"/>
      <c r="S4" s="2"/>
    </row>
    <row r="5" spans="3:19" s="3" customFormat="1" ht="29.25" customHeight="1" x14ac:dyDescent="0.25">
      <c r="C5" s="4" t="s">
        <v>2</v>
      </c>
      <c r="D5" s="5" t="s">
        <v>3</v>
      </c>
      <c r="G5" s="6" t="s">
        <v>4</v>
      </c>
      <c r="H5" s="7"/>
      <c r="I5" s="7"/>
      <c r="J5" s="8"/>
      <c r="M5" s="2"/>
      <c r="N5" s="2"/>
      <c r="O5" s="2"/>
      <c r="R5" s="2"/>
      <c r="S5" s="2"/>
    </row>
    <row r="6" spans="3:19" s="3" customFormat="1" x14ac:dyDescent="0.25">
      <c r="C6" s="4" t="s">
        <v>5</v>
      </c>
      <c r="D6" s="5" t="s">
        <v>6</v>
      </c>
      <c r="G6" s="9"/>
      <c r="H6" s="10"/>
      <c r="I6" s="10"/>
      <c r="J6" s="11"/>
      <c r="M6" s="2"/>
      <c r="N6" s="2"/>
      <c r="O6" s="2"/>
      <c r="R6" s="2"/>
      <c r="S6" s="2"/>
    </row>
    <row r="7" spans="3:19" s="3" customFormat="1" x14ac:dyDescent="0.25">
      <c r="C7" s="4" t="s">
        <v>7</v>
      </c>
      <c r="D7" s="12"/>
      <c r="G7" s="9"/>
      <c r="H7" s="10"/>
      <c r="I7" s="10"/>
      <c r="J7" s="11"/>
      <c r="M7" s="2"/>
      <c r="N7" s="2"/>
      <c r="O7" s="2"/>
      <c r="R7" s="2"/>
      <c r="S7" s="2"/>
    </row>
    <row r="8" spans="3:19" s="3" customFormat="1" x14ac:dyDescent="0.25">
      <c r="C8" s="4" t="s">
        <v>8</v>
      </c>
      <c r="D8" s="13"/>
      <c r="G8" s="9"/>
      <c r="H8" s="10"/>
      <c r="I8" s="10"/>
      <c r="J8" s="11"/>
      <c r="M8" s="2"/>
      <c r="N8" s="2"/>
      <c r="O8" s="2"/>
      <c r="R8" s="2"/>
      <c r="S8" s="2"/>
    </row>
    <row r="9" spans="3:19" s="3" customFormat="1" ht="75" x14ac:dyDescent="0.25">
      <c r="C9" s="4" t="s">
        <v>9</v>
      </c>
      <c r="D9" s="14" t="s">
        <v>10</v>
      </c>
      <c r="G9" s="15"/>
      <c r="H9" s="16"/>
      <c r="I9" s="16"/>
      <c r="J9" s="17"/>
      <c r="M9" s="2"/>
      <c r="N9" s="2"/>
      <c r="O9" s="2"/>
      <c r="R9" s="2"/>
      <c r="S9" s="2"/>
    </row>
    <row r="10" spans="3:19" s="3" customFormat="1" ht="342.75" customHeight="1" x14ac:dyDescent="0.25">
      <c r="C10" s="18" t="s">
        <v>11</v>
      </c>
      <c r="D10" s="14" t="s">
        <v>12</v>
      </c>
      <c r="J10" s="2"/>
      <c r="M10" s="2"/>
      <c r="N10" s="2"/>
      <c r="O10" s="2"/>
      <c r="R10" s="2"/>
      <c r="S10" s="2"/>
    </row>
    <row r="11" spans="3:19" s="3" customFormat="1" x14ac:dyDescent="0.25">
      <c r="C11" s="18" t="s">
        <v>13</v>
      </c>
      <c r="D11" s="5" t="s">
        <v>14</v>
      </c>
      <c r="G11" s="6" t="s">
        <v>15</v>
      </c>
      <c r="H11" s="7"/>
      <c r="I11" s="7"/>
      <c r="J11" s="8"/>
      <c r="M11" s="2"/>
      <c r="N11" s="2"/>
      <c r="O11" s="2"/>
      <c r="R11" s="2"/>
      <c r="S11" s="2"/>
    </row>
    <row r="12" spans="3:19" s="3" customFormat="1" ht="36" customHeight="1" x14ac:dyDescent="0.25">
      <c r="C12" s="18" t="s">
        <v>16</v>
      </c>
      <c r="D12" s="19">
        <f>+I116</f>
        <v>9287705012</v>
      </c>
      <c r="G12" s="9"/>
      <c r="H12" s="10"/>
      <c r="I12" s="10"/>
      <c r="J12" s="11"/>
      <c r="M12" s="2"/>
      <c r="N12" s="2"/>
      <c r="O12" s="2"/>
      <c r="R12" s="2"/>
      <c r="S12" s="2"/>
    </row>
    <row r="13" spans="3:19" s="3" customFormat="1" ht="18.75" x14ac:dyDescent="0.25">
      <c r="C13" s="18" t="s">
        <v>17</v>
      </c>
      <c r="D13" s="19">
        <v>364000000</v>
      </c>
      <c r="G13" s="9"/>
      <c r="H13" s="10"/>
      <c r="I13" s="10"/>
      <c r="J13" s="11"/>
      <c r="M13" s="2"/>
      <c r="N13" s="2"/>
      <c r="O13" s="2"/>
      <c r="R13" s="2"/>
      <c r="S13" s="2"/>
    </row>
    <row r="14" spans="3:19" s="3" customFormat="1" ht="18.75" x14ac:dyDescent="0.25">
      <c r="C14" s="18" t="s">
        <v>18</v>
      </c>
      <c r="D14" s="19">
        <v>36400000</v>
      </c>
      <c r="G14" s="9"/>
      <c r="H14" s="10"/>
      <c r="I14" s="10"/>
      <c r="J14" s="11"/>
      <c r="M14" s="2"/>
      <c r="N14" s="2"/>
      <c r="O14" s="2"/>
      <c r="R14" s="2"/>
      <c r="S14" s="2"/>
    </row>
    <row r="15" spans="3:19" s="3" customFormat="1" ht="21" x14ac:dyDescent="0.25">
      <c r="C15" s="18" t="s">
        <v>19</v>
      </c>
      <c r="D15" s="20">
        <v>45568</v>
      </c>
      <c r="G15" s="15"/>
      <c r="H15" s="16"/>
      <c r="I15" s="16"/>
      <c r="J15" s="17"/>
      <c r="M15" s="2"/>
      <c r="N15" s="2"/>
      <c r="O15" s="2"/>
      <c r="R15" s="2"/>
      <c r="S15" s="2"/>
    </row>
    <row r="16" spans="3:19" s="3" customFormat="1" x14ac:dyDescent="0.25">
      <c r="C16" s="2"/>
      <c r="D16" s="21"/>
      <c r="M16" s="2"/>
      <c r="N16" s="2"/>
      <c r="O16" s="2"/>
      <c r="R16" s="2"/>
      <c r="S16" s="2"/>
    </row>
    <row r="17" spans="1:20" ht="75" customHeight="1" x14ac:dyDescent="0.25">
      <c r="A17" s="22" t="s">
        <v>20</v>
      </c>
      <c r="B17" s="22" t="s">
        <v>21</v>
      </c>
      <c r="C17" s="22" t="s">
        <v>22</v>
      </c>
      <c r="D17" s="22" t="s">
        <v>23</v>
      </c>
      <c r="E17" s="22" t="s">
        <v>24</v>
      </c>
      <c r="F17" s="22" t="s">
        <v>25</v>
      </c>
      <c r="G17" s="22" t="s">
        <v>26</v>
      </c>
      <c r="H17" s="22" t="s">
        <v>27</v>
      </c>
      <c r="I17" s="22" t="s">
        <v>28</v>
      </c>
      <c r="J17" s="22" t="s">
        <v>29</v>
      </c>
      <c r="K17" s="22" t="s">
        <v>30</v>
      </c>
      <c r="L17" s="22" t="s">
        <v>31</v>
      </c>
      <c r="M17" s="22" t="s">
        <v>32</v>
      </c>
      <c r="N17" s="22" t="s">
        <v>33</v>
      </c>
      <c r="O17" s="23" t="s">
        <v>34</v>
      </c>
      <c r="P17" s="24" t="s">
        <v>35</v>
      </c>
      <c r="Q17" s="25" t="s">
        <v>36</v>
      </c>
      <c r="R17" s="25" t="s">
        <v>37</v>
      </c>
      <c r="S17" s="25" t="s">
        <v>38</v>
      </c>
      <c r="T17" s="25" t="s">
        <v>39</v>
      </c>
    </row>
    <row r="18" spans="1:20" ht="54.75" customHeight="1" x14ac:dyDescent="0.25">
      <c r="A18" s="26" t="s">
        <v>40</v>
      </c>
      <c r="B18" s="27">
        <v>1</v>
      </c>
      <c r="C18" s="26" t="s">
        <v>41</v>
      </c>
      <c r="D18" s="26" t="s">
        <v>42</v>
      </c>
      <c r="E18" s="27" t="s">
        <v>43</v>
      </c>
      <c r="F18" s="27">
        <v>9</v>
      </c>
      <c r="G18" s="26" t="s">
        <v>44</v>
      </c>
      <c r="H18" s="26" t="s">
        <v>45</v>
      </c>
      <c r="I18" s="44">
        <v>29765000</v>
      </c>
      <c r="J18" s="44">
        <v>29765000</v>
      </c>
      <c r="K18" s="26" t="s">
        <v>46</v>
      </c>
      <c r="L18" s="26" t="s">
        <v>47</v>
      </c>
      <c r="M18" s="26" t="s">
        <v>48</v>
      </c>
      <c r="N18" s="2" t="s">
        <v>49</v>
      </c>
      <c r="O18" s="2" t="s">
        <v>50</v>
      </c>
      <c r="P18" s="28">
        <f>+I18-J18</f>
        <v>0</v>
      </c>
      <c r="Q18" s="29" t="s">
        <v>51</v>
      </c>
      <c r="R18" s="30">
        <v>53324</v>
      </c>
      <c r="S18" s="31">
        <v>29765000</v>
      </c>
      <c r="T18" s="32">
        <f>+I18-S18</f>
        <v>0</v>
      </c>
    </row>
    <row r="19" spans="1:20" ht="40.5" customHeight="1" x14ac:dyDescent="0.25">
      <c r="A19" s="26" t="s">
        <v>40</v>
      </c>
      <c r="B19" s="27">
        <v>2</v>
      </c>
      <c r="C19" s="26" t="s">
        <v>41</v>
      </c>
      <c r="D19" s="26" t="s">
        <v>52</v>
      </c>
      <c r="E19" s="27" t="s">
        <v>53</v>
      </c>
      <c r="F19" s="27">
        <v>6</v>
      </c>
      <c r="G19" s="26" t="s">
        <v>44</v>
      </c>
      <c r="H19" s="26" t="s">
        <v>45</v>
      </c>
      <c r="I19" s="44">
        <v>106504000</v>
      </c>
      <c r="J19" s="44">
        <v>106504000</v>
      </c>
      <c r="K19" s="26" t="s">
        <v>46</v>
      </c>
      <c r="L19" s="26" t="s">
        <v>47</v>
      </c>
      <c r="M19" s="26" t="s">
        <v>48</v>
      </c>
      <c r="N19" s="2" t="s">
        <v>49</v>
      </c>
      <c r="O19" s="2" t="s">
        <v>50</v>
      </c>
      <c r="P19" s="28">
        <f t="shared" ref="P19:P81" si="0">+I19-J19</f>
        <v>0</v>
      </c>
      <c r="Q19" s="29" t="s">
        <v>54</v>
      </c>
      <c r="R19" s="30">
        <v>86324</v>
      </c>
      <c r="S19" s="31">
        <v>106434398</v>
      </c>
      <c r="T19" s="32">
        <f>+I19-S19</f>
        <v>69602</v>
      </c>
    </row>
    <row r="20" spans="1:20" ht="40.5" customHeight="1" x14ac:dyDescent="0.25">
      <c r="A20" s="26" t="s">
        <v>40</v>
      </c>
      <c r="B20" s="27">
        <v>3</v>
      </c>
      <c r="C20" s="26" t="s">
        <v>41</v>
      </c>
      <c r="D20" s="26" t="s">
        <v>55</v>
      </c>
      <c r="E20" s="27" t="s">
        <v>53</v>
      </c>
      <c r="F20" s="27">
        <v>6</v>
      </c>
      <c r="G20" s="26" t="s">
        <v>44</v>
      </c>
      <c r="H20" s="26" t="s">
        <v>45</v>
      </c>
      <c r="I20" s="44">
        <v>30372000</v>
      </c>
      <c r="J20" s="44">
        <v>30372000</v>
      </c>
      <c r="K20" s="26" t="s">
        <v>46</v>
      </c>
      <c r="L20" s="26" t="s">
        <v>47</v>
      </c>
      <c r="M20" s="26" t="s">
        <v>48</v>
      </c>
      <c r="N20" s="2" t="s">
        <v>49</v>
      </c>
      <c r="O20" s="2" t="s">
        <v>50</v>
      </c>
      <c r="P20" s="28">
        <f t="shared" si="0"/>
        <v>0</v>
      </c>
      <c r="Q20" s="29" t="s">
        <v>56</v>
      </c>
      <c r="R20" s="30">
        <v>86624</v>
      </c>
      <c r="S20" s="31">
        <v>30372000</v>
      </c>
      <c r="T20" s="32">
        <f t="shared" ref="T20:T82" si="1">+I20-S20</f>
        <v>0</v>
      </c>
    </row>
    <row r="21" spans="1:20" ht="40.5" customHeight="1" x14ac:dyDescent="0.25">
      <c r="A21" s="26" t="s">
        <v>40</v>
      </c>
      <c r="B21" s="27">
        <v>4</v>
      </c>
      <c r="C21" s="26" t="s">
        <v>41</v>
      </c>
      <c r="D21" s="26" t="s">
        <v>57</v>
      </c>
      <c r="E21" s="27" t="s">
        <v>53</v>
      </c>
      <c r="F21" s="27">
        <v>6</v>
      </c>
      <c r="G21" s="26" t="s">
        <v>44</v>
      </c>
      <c r="H21" s="26" t="s">
        <v>45</v>
      </c>
      <c r="I21" s="44">
        <v>75323000</v>
      </c>
      <c r="J21" s="44">
        <v>75323000</v>
      </c>
      <c r="K21" s="26" t="s">
        <v>46</v>
      </c>
      <c r="L21" s="26" t="s">
        <v>47</v>
      </c>
      <c r="M21" s="26" t="s">
        <v>48</v>
      </c>
      <c r="N21" s="2" t="s">
        <v>49</v>
      </c>
      <c r="O21" s="2" t="s">
        <v>50</v>
      </c>
      <c r="P21" s="28">
        <f t="shared" si="0"/>
        <v>0</v>
      </c>
      <c r="Q21" s="29" t="s">
        <v>58</v>
      </c>
      <c r="R21" s="30">
        <v>71424</v>
      </c>
      <c r="S21" s="31">
        <v>75323000</v>
      </c>
      <c r="T21" s="32">
        <f t="shared" si="1"/>
        <v>0</v>
      </c>
    </row>
    <row r="22" spans="1:20" ht="40.5" customHeight="1" x14ac:dyDescent="0.25">
      <c r="A22" s="26" t="s">
        <v>40</v>
      </c>
      <c r="B22" s="27">
        <v>5</v>
      </c>
      <c r="C22" s="26" t="s">
        <v>41</v>
      </c>
      <c r="D22" s="26" t="s">
        <v>59</v>
      </c>
      <c r="E22" s="27" t="s">
        <v>60</v>
      </c>
      <c r="F22" s="27">
        <v>9</v>
      </c>
      <c r="G22" s="26" t="s">
        <v>44</v>
      </c>
      <c r="H22" s="26" t="s">
        <v>45</v>
      </c>
      <c r="I22" s="44">
        <v>57909000</v>
      </c>
      <c r="J22" s="44">
        <v>57909000</v>
      </c>
      <c r="K22" s="26" t="s">
        <v>46</v>
      </c>
      <c r="L22" s="26" t="s">
        <v>47</v>
      </c>
      <c r="M22" s="26" t="s">
        <v>48</v>
      </c>
      <c r="N22" s="2" t="s">
        <v>49</v>
      </c>
      <c r="O22" s="2" t="s">
        <v>50</v>
      </c>
      <c r="P22" s="28">
        <f t="shared" si="0"/>
        <v>0</v>
      </c>
      <c r="Q22" s="29" t="s">
        <v>61</v>
      </c>
      <c r="R22" s="30">
        <v>72624</v>
      </c>
      <c r="S22" s="31">
        <v>57909000</v>
      </c>
      <c r="T22" s="32">
        <f t="shared" si="1"/>
        <v>0</v>
      </c>
    </row>
    <row r="23" spans="1:20" ht="40.5" customHeight="1" x14ac:dyDescent="0.25">
      <c r="A23" s="26" t="s">
        <v>40</v>
      </c>
      <c r="B23" s="27">
        <v>6</v>
      </c>
      <c r="C23" s="26" t="s">
        <v>41</v>
      </c>
      <c r="D23" s="26" t="s">
        <v>62</v>
      </c>
      <c r="E23" s="27" t="s">
        <v>53</v>
      </c>
      <c r="F23" s="27">
        <v>6</v>
      </c>
      <c r="G23" s="26" t="s">
        <v>63</v>
      </c>
      <c r="H23" s="26" t="s">
        <v>45</v>
      </c>
      <c r="I23" s="44">
        <v>60744000</v>
      </c>
      <c r="J23" s="44">
        <v>60744000</v>
      </c>
      <c r="K23" s="26" t="s">
        <v>46</v>
      </c>
      <c r="L23" s="26" t="s">
        <v>47</v>
      </c>
      <c r="M23" s="26" t="s">
        <v>48</v>
      </c>
      <c r="N23" s="2" t="s">
        <v>49</v>
      </c>
      <c r="O23" s="2" t="s">
        <v>50</v>
      </c>
      <c r="P23" s="28">
        <f t="shared" si="0"/>
        <v>0</v>
      </c>
      <c r="Q23" s="29" t="s">
        <v>64</v>
      </c>
      <c r="R23" s="30">
        <v>86424</v>
      </c>
      <c r="S23" s="31">
        <v>59309600</v>
      </c>
      <c r="T23" s="32">
        <f t="shared" si="1"/>
        <v>1434400</v>
      </c>
    </row>
    <row r="24" spans="1:20" ht="40.5" customHeight="1" x14ac:dyDescent="0.25">
      <c r="A24" s="26" t="s">
        <v>40</v>
      </c>
      <c r="B24" s="27">
        <v>7</v>
      </c>
      <c r="C24" s="26" t="s">
        <v>41</v>
      </c>
      <c r="D24" s="26" t="s">
        <v>65</v>
      </c>
      <c r="E24" s="27" t="s">
        <v>53</v>
      </c>
      <c r="F24" s="27">
        <v>6</v>
      </c>
      <c r="G24" s="26" t="s">
        <v>44</v>
      </c>
      <c r="H24" s="26" t="s">
        <v>45</v>
      </c>
      <c r="I24" s="44">
        <v>46165000</v>
      </c>
      <c r="J24" s="44">
        <v>46165000</v>
      </c>
      <c r="K24" s="26" t="s">
        <v>46</v>
      </c>
      <c r="L24" s="26" t="s">
        <v>47</v>
      </c>
      <c r="M24" s="26" t="s">
        <v>48</v>
      </c>
      <c r="N24" s="2" t="s">
        <v>49</v>
      </c>
      <c r="O24" s="2" t="s">
        <v>50</v>
      </c>
      <c r="P24" s="28">
        <f t="shared" si="0"/>
        <v>0</v>
      </c>
      <c r="Q24" s="29" t="s">
        <v>66</v>
      </c>
      <c r="R24" s="30">
        <v>74924</v>
      </c>
      <c r="S24" s="31">
        <v>45903668</v>
      </c>
      <c r="T24" s="32">
        <f t="shared" si="1"/>
        <v>261332</v>
      </c>
    </row>
    <row r="25" spans="1:20" ht="40.5" customHeight="1" x14ac:dyDescent="0.25">
      <c r="A25" s="26" t="s">
        <v>40</v>
      </c>
      <c r="B25" s="27">
        <v>8</v>
      </c>
      <c r="C25" s="26" t="s">
        <v>41</v>
      </c>
      <c r="D25" s="26" t="s">
        <v>67</v>
      </c>
      <c r="E25" s="27" t="s">
        <v>53</v>
      </c>
      <c r="F25" s="27">
        <v>6</v>
      </c>
      <c r="G25" s="26" t="s">
        <v>63</v>
      </c>
      <c r="H25" s="26" t="s">
        <v>45</v>
      </c>
      <c r="I25" s="44">
        <v>41913000</v>
      </c>
      <c r="J25" s="44">
        <v>41913000</v>
      </c>
      <c r="K25" s="26" t="s">
        <v>46</v>
      </c>
      <c r="L25" s="26" t="s">
        <v>47</v>
      </c>
      <c r="M25" s="26" t="s">
        <v>48</v>
      </c>
      <c r="N25" s="2" t="s">
        <v>49</v>
      </c>
      <c r="O25" s="2" t="s">
        <v>50</v>
      </c>
      <c r="P25" s="28">
        <f t="shared" si="0"/>
        <v>0</v>
      </c>
      <c r="Q25" s="29" t="s">
        <v>68</v>
      </c>
      <c r="R25" s="30">
        <v>87024</v>
      </c>
      <c r="S25" s="31">
        <v>39800621</v>
      </c>
      <c r="T25" s="32">
        <f t="shared" si="1"/>
        <v>2112379</v>
      </c>
    </row>
    <row r="26" spans="1:20" ht="40.5" customHeight="1" x14ac:dyDescent="0.25">
      <c r="A26" s="26" t="s">
        <v>40</v>
      </c>
      <c r="B26" s="27">
        <v>9</v>
      </c>
      <c r="C26" s="26" t="s">
        <v>41</v>
      </c>
      <c r="D26" s="26" t="s">
        <v>69</v>
      </c>
      <c r="E26" s="27" t="s">
        <v>60</v>
      </c>
      <c r="F26" s="27">
        <v>7</v>
      </c>
      <c r="G26" s="26" t="s">
        <v>63</v>
      </c>
      <c r="H26" s="26" t="s">
        <v>45</v>
      </c>
      <c r="I26" s="44">
        <v>42521000</v>
      </c>
      <c r="J26" s="44">
        <v>42521000</v>
      </c>
      <c r="K26" s="26" t="s">
        <v>46</v>
      </c>
      <c r="L26" s="26" t="s">
        <v>47</v>
      </c>
      <c r="M26" s="26" t="s">
        <v>48</v>
      </c>
      <c r="N26" s="2" t="s">
        <v>49</v>
      </c>
      <c r="O26" s="2" t="s">
        <v>50</v>
      </c>
      <c r="P26" s="28">
        <f t="shared" si="0"/>
        <v>0</v>
      </c>
      <c r="Q26" s="29" t="s">
        <v>70</v>
      </c>
      <c r="R26" s="30">
        <v>81924</v>
      </c>
      <c r="S26" s="31">
        <v>40381817</v>
      </c>
      <c r="T26" s="32">
        <f t="shared" si="1"/>
        <v>2139183</v>
      </c>
    </row>
    <row r="27" spans="1:20" ht="40.5" customHeight="1" x14ac:dyDescent="0.25">
      <c r="A27" s="26" t="s">
        <v>40</v>
      </c>
      <c r="B27" s="27">
        <v>10</v>
      </c>
      <c r="C27" s="26" t="s">
        <v>41</v>
      </c>
      <c r="D27" s="26" t="s">
        <v>71</v>
      </c>
      <c r="E27" s="27" t="s">
        <v>72</v>
      </c>
      <c r="F27" s="27">
        <v>8</v>
      </c>
      <c r="G27" s="26" t="s">
        <v>44</v>
      </c>
      <c r="H27" s="26" t="s">
        <v>45</v>
      </c>
      <c r="I27" s="44">
        <v>45760000</v>
      </c>
      <c r="J27" s="44">
        <v>45760000</v>
      </c>
      <c r="K27" s="26" t="s">
        <v>46</v>
      </c>
      <c r="L27" s="26" t="s">
        <v>47</v>
      </c>
      <c r="M27" s="26" t="s">
        <v>48</v>
      </c>
      <c r="N27" s="2" t="s">
        <v>49</v>
      </c>
      <c r="O27" s="2" t="s">
        <v>50</v>
      </c>
      <c r="P27" s="28">
        <f t="shared" si="0"/>
        <v>0</v>
      </c>
      <c r="Q27" s="29" t="s">
        <v>73</v>
      </c>
      <c r="R27" s="30">
        <v>52024</v>
      </c>
      <c r="S27" s="31">
        <v>45760000</v>
      </c>
      <c r="T27" s="32">
        <f t="shared" si="1"/>
        <v>0</v>
      </c>
    </row>
    <row r="28" spans="1:20" ht="40.5" customHeight="1" x14ac:dyDescent="0.25">
      <c r="A28" s="26" t="s">
        <v>40</v>
      </c>
      <c r="B28" s="27">
        <v>11</v>
      </c>
      <c r="C28" s="26" t="s">
        <v>41</v>
      </c>
      <c r="D28" s="26" t="s">
        <v>74</v>
      </c>
      <c r="E28" s="27" t="s">
        <v>43</v>
      </c>
      <c r="F28" s="27">
        <v>9</v>
      </c>
      <c r="G28" s="26" t="s">
        <v>63</v>
      </c>
      <c r="H28" s="26" t="s">
        <v>45</v>
      </c>
      <c r="I28" s="44">
        <v>49203000</v>
      </c>
      <c r="J28" s="44">
        <v>49203000</v>
      </c>
      <c r="K28" s="26" t="s">
        <v>46</v>
      </c>
      <c r="L28" s="26" t="s">
        <v>47</v>
      </c>
      <c r="M28" s="26" t="s">
        <v>48</v>
      </c>
      <c r="N28" s="2" t="s">
        <v>49</v>
      </c>
      <c r="O28" s="2" t="s">
        <v>50</v>
      </c>
      <c r="P28" s="28">
        <f t="shared" si="0"/>
        <v>0</v>
      </c>
      <c r="Q28" s="29" t="s">
        <v>75</v>
      </c>
      <c r="R28" s="30">
        <v>67924</v>
      </c>
      <c r="S28" s="31">
        <v>48685000</v>
      </c>
      <c r="T28" s="32">
        <f t="shared" si="1"/>
        <v>518000</v>
      </c>
    </row>
    <row r="29" spans="1:20" ht="40.5" customHeight="1" x14ac:dyDescent="0.25">
      <c r="A29" s="26" t="s">
        <v>40</v>
      </c>
      <c r="B29" s="27">
        <v>12</v>
      </c>
      <c r="C29" s="26" t="s">
        <v>41</v>
      </c>
      <c r="D29" s="26" t="s">
        <v>76</v>
      </c>
      <c r="E29" s="27" t="s">
        <v>53</v>
      </c>
      <c r="F29" s="27">
        <v>6</v>
      </c>
      <c r="G29" s="26" t="s">
        <v>44</v>
      </c>
      <c r="H29" s="26" t="s">
        <v>45</v>
      </c>
      <c r="I29" s="44">
        <v>41306000</v>
      </c>
      <c r="J29" s="44">
        <v>41306000</v>
      </c>
      <c r="K29" s="26" t="s">
        <v>46</v>
      </c>
      <c r="L29" s="26" t="s">
        <v>47</v>
      </c>
      <c r="M29" s="26" t="s">
        <v>48</v>
      </c>
      <c r="N29" s="2" t="s">
        <v>49</v>
      </c>
      <c r="O29" s="2" t="s">
        <v>50</v>
      </c>
      <c r="P29" s="28">
        <f t="shared" si="0"/>
        <v>0</v>
      </c>
      <c r="Q29" s="29" t="s">
        <v>77</v>
      </c>
      <c r="R29" s="30">
        <v>72124</v>
      </c>
      <c r="S29" s="31">
        <v>41231775</v>
      </c>
      <c r="T29" s="32">
        <f t="shared" si="1"/>
        <v>74225</v>
      </c>
    </row>
    <row r="30" spans="1:20" ht="40.5" customHeight="1" x14ac:dyDescent="0.25">
      <c r="A30" s="26" t="s">
        <v>40</v>
      </c>
      <c r="B30" s="27">
        <v>13</v>
      </c>
      <c r="C30" s="26" t="s">
        <v>41</v>
      </c>
      <c r="D30" s="26" t="s">
        <v>78</v>
      </c>
      <c r="E30" s="27" t="s">
        <v>43</v>
      </c>
      <c r="F30" s="27">
        <v>9</v>
      </c>
      <c r="G30" s="26" t="s">
        <v>44</v>
      </c>
      <c r="H30" s="26" t="s">
        <v>45</v>
      </c>
      <c r="I30" s="44">
        <v>46165000</v>
      </c>
      <c r="J30" s="44">
        <v>46165000</v>
      </c>
      <c r="K30" s="26" t="s">
        <v>46</v>
      </c>
      <c r="L30" s="26" t="s">
        <v>47</v>
      </c>
      <c r="M30" s="26" t="s">
        <v>48</v>
      </c>
      <c r="N30" s="2" t="s">
        <v>49</v>
      </c>
      <c r="O30" s="2" t="s">
        <v>50</v>
      </c>
      <c r="P30" s="28">
        <f t="shared" si="0"/>
        <v>0</v>
      </c>
      <c r="Q30" s="29" t="s">
        <v>79</v>
      </c>
      <c r="R30" s="30">
        <v>35524</v>
      </c>
      <c r="S30" s="33">
        <v>46165000</v>
      </c>
      <c r="T30" s="32">
        <f t="shared" si="1"/>
        <v>0</v>
      </c>
    </row>
    <row r="31" spans="1:20" ht="40.5" customHeight="1" x14ac:dyDescent="0.25">
      <c r="A31" s="26" t="s">
        <v>40</v>
      </c>
      <c r="B31" s="27">
        <v>14</v>
      </c>
      <c r="C31" s="26" t="s">
        <v>41</v>
      </c>
      <c r="D31" s="26" t="s">
        <v>80</v>
      </c>
      <c r="E31" s="27" t="s">
        <v>72</v>
      </c>
      <c r="F31" s="27">
        <v>8</v>
      </c>
      <c r="G31" s="26" t="s">
        <v>44</v>
      </c>
      <c r="H31" s="26" t="s">
        <v>45</v>
      </c>
      <c r="I31" s="44">
        <v>20653000</v>
      </c>
      <c r="J31" s="44">
        <v>20653000</v>
      </c>
      <c r="K31" s="26" t="s">
        <v>46</v>
      </c>
      <c r="L31" s="26" t="s">
        <v>47</v>
      </c>
      <c r="M31" s="26" t="s">
        <v>48</v>
      </c>
      <c r="N31" s="2" t="s">
        <v>49</v>
      </c>
      <c r="O31" s="2" t="s">
        <v>50</v>
      </c>
      <c r="P31" s="28">
        <f t="shared" si="0"/>
        <v>0</v>
      </c>
      <c r="Q31" s="29" t="s">
        <v>81</v>
      </c>
      <c r="R31" s="30">
        <v>50424</v>
      </c>
      <c r="S31" s="31">
        <v>19999958</v>
      </c>
      <c r="T31" s="32">
        <f t="shared" si="1"/>
        <v>653042</v>
      </c>
    </row>
    <row r="32" spans="1:20" ht="47.25" customHeight="1" x14ac:dyDescent="0.25">
      <c r="A32" s="26" t="s">
        <v>40</v>
      </c>
      <c r="B32" s="27">
        <v>15</v>
      </c>
      <c r="C32" s="26" t="s">
        <v>41</v>
      </c>
      <c r="D32" s="26" t="s">
        <v>82</v>
      </c>
      <c r="E32" s="27" t="s">
        <v>72</v>
      </c>
      <c r="F32" s="27">
        <v>8</v>
      </c>
      <c r="G32" s="26" t="s">
        <v>44</v>
      </c>
      <c r="H32" s="26" t="s">
        <v>45</v>
      </c>
      <c r="I32" s="44">
        <v>23083000</v>
      </c>
      <c r="J32" s="44">
        <v>23083000</v>
      </c>
      <c r="K32" s="26" t="s">
        <v>46</v>
      </c>
      <c r="L32" s="26" t="s">
        <v>47</v>
      </c>
      <c r="M32" s="26" t="s">
        <v>48</v>
      </c>
      <c r="N32" s="2" t="s">
        <v>49</v>
      </c>
      <c r="O32" s="2" t="s">
        <v>50</v>
      </c>
      <c r="P32" s="28">
        <f t="shared" si="0"/>
        <v>0</v>
      </c>
      <c r="Q32" s="29" t="s">
        <v>83</v>
      </c>
      <c r="R32" s="30">
        <v>64024</v>
      </c>
      <c r="S32" s="31">
        <v>23083000</v>
      </c>
      <c r="T32" s="32">
        <f t="shared" si="1"/>
        <v>0</v>
      </c>
    </row>
    <row r="33" spans="1:20" ht="40.5" customHeight="1" x14ac:dyDescent="0.25">
      <c r="A33" s="26" t="s">
        <v>40</v>
      </c>
      <c r="B33" s="27">
        <v>16</v>
      </c>
      <c r="C33" s="26" t="s">
        <v>41</v>
      </c>
      <c r="D33" s="26" t="s">
        <v>84</v>
      </c>
      <c r="E33" s="27" t="s">
        <v>72</v>
      </c>
      <c r="F33" s="27">
        <v>8</v>
      </c>
      <c r="G33" s="26" t="s">
        <v>44</v>
      </c>
      <c r="H33" s="26" t="s">
        <v>45</v>
      </c>
      <c r="I33" s="44">
        <v>45760000</v>
      </c>
      <c r="J33" s="44">
        <v>45760000</v>
      </c>
      <c r="K33" s="26" t="s">
        <v>46</v>
      </c>
      <c r="L33" s="26" t="s">
        <v>47</v>
      </c>
      <c r="M33" s="26" t="s">
        <v>48</v>
      </c>
      <c r="N33" s="2" t="s">
        <v>49</v>
      </c>
      <c r="O33" s="2" t="s">
        <v>50</v>
      </c>
      <c r="P33" s="28">
        <f t="shared" si="0"/>
        <v>0</v>
      </c>
      <c r="Q33" s="29" t="s">
        <v>85</v>
      </c>
      <c r="R33" s="30">
        <v>57024</v>
      </c>
      <c r="S33" s="31">
        <v>45759920</v>
      </c>
      <c r="T33" s="32">
        <f t="shared" si="1"/>
        <v>80</v>
      </c>
    </row>
    <row r="34" spans="1:20" ht="40.5" customHeight="1" x14ac:dyDescent="0.25">
      <c r="A34" s="26" t="s">
        <v>40</v>
      </c>
      <c r="B34" s="27">
        <v>17</v>
      </c>
      <c r="C34" s="26" t="s">
        <v>41</v>
      </c>
      <c r="D34" s="26" t="s">
        <v>86</v>
      </c>
      <c r="E34" s="27" t="s">
        <v>60</v>
      </c>
      <c r="F34" s="27">
        <v>7</v>
      </c>
      <c r="G34" s="26" t="s">
        <v>44</v>
      </c>
      <c r="H34" s="26" t="s">
        <v>45</v>
      </c>
      <c r="I34" s="44">
        <v>34827000</v>
      </c>
      <c r="J34" s="44">
        <v>34827000</v>
      </c>
      <c r="K34" s="26" t="s">
        <v>46</v>
      </c>
      <c r="L34" s="26" t="s">
        <v>47</v>
      </c>
      <c r="M34" s="26" t="s">
        <v>48</v>
      </c>
      <c r="N34" s="2" t="s">
        <v>49</v>
      </c>
      <c r="O34" s="2" t="s">
        <v>50</v>
      </c>
      <c r="P34" s="28">
        <f t="shared" si="0"/>
        <v>0</v>
      </c>
      <c r="Q34" s="29" t="s">
        <v>87</v>
      </c>
      <c r="R34" s="30">
        <v>66124</v>
      </c>
      <c r="S34" s="31">
        <v>34827000</v>
      </c>
      <c r="T34" s="32">
        <f t="shared" si="1"/>
        <v>0</v>
      </c>
    </row>
    <row r="35" spans="1:20" ht="40.5" customHeight="1" x14ac:dyDescent="0.25">
      <c r="A35" s="26" t="s">
        <v>40</v>
      </c>
      <c r="B35" s="27">
        <v>18</v>
      </c>
      <c r="C35" s="26" t="s">
        <v>41</v>
      </c>
      <c r="D35" s="26" t="s">
        <v>88</v>
      </c>
      <c r="E35" s="27" t="s">
        <v>60</v>
      </c>
      <c r="F35" s="27">
        <v>7</v>
      </c>
      <c r="G35" s="26" t="s">
        <v>44</v>
      </c>
      <c r="H35" s="26" t="s">
        <v>45</v>
      </c>
      <c r="I35" s="44">
        <v>46165000</v>
      </c>
      <c r="J35" s="44">
        <v>46165000</v>
      </c>
      <c r="K35" s="26" t="s">
        <v>46</v>
      </c>
      <c r="L35" s="26" t="s">
        <v>47</v>
      </c>
      <c r="M35" s="26" t="s">
        <v>48</v>
      </c>
      <c r="N35" s="2" t="s">
        <v>49</v>
      </c>
      <c r="O35" s="2" t="s">
        <v>50</v>
      </c>
      <c r="P35" s="28">
        <f t="shared" si="0"/>
        <v>0</v>
      </c>
      <c r="Q35" s="29" t="s">
        <v>89</v>
      </c>
      <c r="R35" s="30">
        <v>75024</v>
      </c>
      <c r="S35" s="31">
        <v>46165000</v>
      </c>
      <c r="T35" s="32">
        <f t="shared" si="1"/>
        <v>0</v>
      </c>
    </row>
    <row r="36" spans="1:20" ht="40.5" customHeight="1" x14ac:dyDescent="0.25">
      <c r="A36" s="26" t="s">
        <v>40</v>
      </c>
      <c r="B36" s="27">
        <v>19</v>
      </c>
      <c r="C36" s="26" t="s">
        <v>41</v>
      </c>
      <c r="D36" s="26" t="s">
        <v>90</v>
      </c>
      <c r="E36" s="27" t="s">
        <v>72</v>
      </c>
      <c r="F36" s="27">
        <v>8</v>
      </c>
      <c r="G36" s="26" t="s">
        <v>44</v>
      </c>
      <c r="H36" s="26" t="s">
        <v>45</v>
      </c>
      <c r="I36" s="44">
        <v>48190000</v>
      </c>
      <c r="J36" s="44">
        <v>48190000</v>
      </c>
      <c r="K36" s="26" t="s">
        <v>46</v>
      </c>
      <c r="L36" s="26" t="s">
        <v>47</v>
      </c>
      <c r="M36" s="26" t="s">
        <v>48</v>
      </c>
      <c r="N36" s="2" t="s">
        <v>49</v>
      </c>
      <c r="O36" s="2" t="s">
        <v>50</v>
      </c>
      <c r="P36" s="28">
        <f t="shared" si="0"/>
        <v>0</v>
      </c>
      <c r="Q36" s="29" t="s">
        <v>91</v>
      </c>
      <c r="R36" s="30">
        <v>55524</v>
      </c>
      <c r="S36" s="31">
        <v>48164473</v>
      </c>
      <c r="T36" s="32">
        <f t="shared" si="1"/>
        <v>25527</v>
      </c>
    </row>
    <row r="37" spans="1:20" ht="40.5" customHeight="1" x14ac:dyDescent="0.25">
      <c r="A37" s="26" t="s">
        <v>40</v>
      </c>
      <c r="B37" s="27">
        <v>20</v>
      </c>
      <c r="C37" s="26" t="s">
        <v>41</v>
      </c>
      <c r="D37" s="26" t="s">
        <v>92</v>
      </c>
      <c r="E37" s="27" t="s">
        <v>60</v>
      </c>
      <c r="F37" s="27">
        <v>7</v>
      </c>
      <c r="G37" s="26" t="s">
        <v>44</v>
      </c>
      <c r="H37" s="26" t="s">
        <v>45</v>
      </c>
      <c r="I37" s="44">
        <v>55480000</v>
      </c>
      <c r="J37" s="44">
        <v>55480000</v>
      </c>
      <c r="K37" s="26" t="s">
        <v>46</v>
      </c>
      <c r="L37" s="26" t="s">
        <v>47</v>
      </c>
      <c r="M37" s="26" t="s">
        <v>48</v>
      </c>
      <c r="N37" s="2" t="s">
        <v>49</v>
      </c>
      <c r="O37" s="2" t="s">
        <v>50</v>
      </c>
      <c r="P37" s="28">
        <f t="shared" si="0"/>
        <v>0</v>
      </c>
      <c r="Q37" s="29" t="s">
        <v>93</v>
      </c>
      <c r="R37" s="34">
        <v>39324</v>
      </c>
      <c r="S37" s="33">
        <v>55480000</v>
      </c>
      <c r="T37" s="32">
        <f t="shared" si="1"/>
        <v>0</v>
      </c>
    </row>
    <row r="38" spans="1:20" ht="40.5" customHeight="1" x14ac:dyDescent="0.25">
      <c r="A38" s="26" t="s">
        <v>40</v>
      </c>
      <c r="B38" s="27">
        <v>21</v>
      </c>
      <c r="C38" s="26" t="s">
        <v>41</v>
      </c>
      <c r="D38" s="26" t="s">
        <v>94</v>
      </c>
      <c r="E38" s="27" t="s">
        <v>60</v>
      </c>
      <c r="F38" s="27">
        <v>7</v>
      </c>
      <c r="G38" s="26" t="s">
        <v>44</v>
      </c>
      <c r="H38" s="26" t="s">
        <v>45</v>
      </c>
      <c r="I38" s="44">
        <v>50620000</v>
      </c>
      <c r="J38" s="44">
        <v>50620000</v>
      </c>
      <c r="K38" s="26" t="s">
        <v>46</v>
      </c>
      <c r="L38" s="26" t="s">
        <v>47</v>
      </c>
      <c r="M38" s="26" t="s">
        <v>48</v>
      </c>
      <c r="N38" s="2" t="s">
        <v>49</v>
      </c>
      <c r="O38" s="2" t="s">
        <v>50</v>
      </c>
      <c r="P38" s="28">
        <f t="shared" si="0"/>
        <v>0</v>
      </c>
      <c r="Q38" s="29" t="s">
        <v>95</v>
      </c>
      <c r="R38" s="30">
        <v>72324</v>
      </c>
      <c r="S38" s="31">
        <v>50620000</v>
      </c>
      <c r="T38" s="32">
        <f t="shared" si="1"/>
        <v>0</v>
      </c>
    </row>
    <row r="39" spans="1:20" ht="40.5" customHeight="1" x14ac:dyDescent="0.25">
      <c r="A39" s="26" t="s">
        <v>40</v>
      </c>
      <c r="B39" s="27">
        <v>22</v>
      </c>
      <c r="C39" s="26" t="s">
        <v>41</v>
      </c>
      <c r="D39" s="26" t="s">
        <v>96</v>
      </c>
      <c r="E39" s="27" t="s">
        <v>60</v>
      </c>
      <c r="F39" s="27">
        <v>7</v>
      </c>
      <c r="G39" s="26" t="s">
        <v>44</v>
      </c>
      <c r="H39" s="26" t="s">
        <v>45</v>
      </c>
      <c r="I39" s="44">
        <v>41306000</v>
      </c>
      <c r="J39" s="44">
        <v>41306000</v>
      </c>
      <c r="K39" s="26" t="s">
        <v>46</v>
      </c>
      <c r="L39" s="26" t="s">
        <v>47</v>
      </c>
      <c r="M39" s="26" t="s">
        <v>48</v>
      </c>
      <c r="N39" s="2" t="s">
        <v>49</v>
      </c>
      <c r="O39" s="2" t="s">
        <v>50</v>
      </c>
      <c r="P39" s="28">
        <f t="shared" si="0"/>
        <v>0</v>
      </c>
      <c r="Q39" s="29" t="s">
        <v>97</v>
      </c>
      <c r="R39" s="30">
        <v>67624</v>
      </c>
      <c r="S39" s="31">
        <v>41306000</v>
      </c>
      <c r="T39" s="32">
        <f t="shared" si="1"/>
        <v>0</v>
      </c>
    </row>
    <row r="40" spans="1:20" ht="40.5" customHeight="1" x14ac:dyDescent="0.25">
      <c r="A40" s="26" t="s">
        <v>40</v>
      </c>
      <c r="B40" s="27">
        <v>23</v>
      </c>
      <c r="C40" s="26" t="s">
        <v>41</v>
      </c>
      <c r="D40" s="26" t="s">
        <v>98</v>
      </c>
      <c r="E40" s="27" t="s">
        <v>72</v>
      </c>
      <c r="F40" s="27">
        <v>8</v>
      </c>
      <c r="G40" s="26" t="s">
        <v>44</v>
      </c>
      <c r="H40" s="26" t="s">
        <v>45</v>
      </c>
      <c r="I40" s="44">
        <v>41306000</v>
      </c>
      <c r="J40" s="44">
        <v>41306000</v>
      </c>
      <c r="K40" s="26" t="s">
        <v>46</v>
      </c>
      <c r="L40" s="26" t="s">
        <v>47</v>
      </c>
      <c r="M40" s="26" t="s">
        <v>48</v>
      </c>
      <c r="N40" s="2" t="s">
        <v>49</v>
      </c>
      <c r="O40" s="2" t="s">
        <v>50</v>
      </c>
      <c r="P40" s="28">
        <f t="shared" si="0"/>
        <v>0</v>
      </c>
      <c r="Q40" s="29" t="s">
        <v>99</v>
      </c>
      <c r="R40" s="30">
        <v>44324</v>
      </c>
      <c r="S40" s="31">
        <v>41306000</v>
      </c>
      <c r="T40" s="32">
        <f t="shared" si="1"/>
        <v>0</v>
      </c>
    </row>
    <row r="41" spans="1:20" ht="40.5" customHeight="1" x14ac:dyDescent="0.25">
      <c r="A41" s="26" t="s">
        <v>40</v>
      </c>
      <c r="B41" s="27">
        <v>24</v>
      </c>
      <c r="C41" s="26" t="s">
        <v>41</v>
      </c>
      <c r="D41" s="26" t="s">
        <v>100</v>
      </c>
      <c r="E41" s="27" t="s">
        <v>53</v>
      </c>
      <c r="F41" s="27">
        <v>6</v>
      </c>
      <c r="G41" s="26" t="s">
        <v>44</v>
      </c>
      <c r="H41" s="26" t="s">
        <v>45</v>
      </c>
      <c r="I41" s="44">
        <v>48190000</v>
      </c>
      <c r="J41" s="44">
        <v>48190000</v>
      </c>
      <c r="K41" s="26" t="s">
        <v>46</v>
      </c>
      <c r="L41" s="26" t="s">
        <v>47</v>
      </c>
      <c r="M41" s="26" t="s">
        <v>48</v>
      </c>
      <c r="N41" s="2" t="s">
        <v>49</v>
      </c>
      <c r="O41" s="2" t="s">
        <v>50</v>
      </c>
      <c r="P41" s="28">
        <f t="shared" si="0"/>
        <v>0</v>
      </c>
      <c r="Q41" s="29" t="s">
        <v>101</v>
      </c>
      <c r="R41" s="30">
        <v>72224</v>
      </c>
      <c r="S41" s="31">
        <v>48190000</v>
      </c>
      <c r="T41" s="32">
        <f t="shared" si="1"/>
        <v>0</v>
      </c>
    </row>
    <row r="42" spans="1:20" ht="40.5" customHeight="1" x14ac:dyDescent="0.25">
      <c r="A42" s="26" t="s">
        <v>40</v>
      </c>
      <c r="B42" s="27">
        <v>25</v>
      </c>
      <c r="C42" s="26" t="s">
        <v>41</v>
      </c>
      <c r="D42" s="26" t="s">
        <v>102</v>
      </c>
      <c r="E42" s="27" t="s">
        <v>53</v>
      </c>
      <c r="F42" s="27">
        <v>6</v>
      </c>
      <c r="G42" s="26" t="s">
        <v>44</v>
      </c>
      <c r="H42" s="26" t="s">
        <v>45</v>
      </c>
      <c r="I42" s="44">
        <v>25512000</v>
      </c>
      <c r="J42" s="44">
        <v>25512000</v>
      </c>
      <c r="K42" s="26" t="s">
        <v>46</v>
      </c>
      <c r="L42" s="26" t="s">
        <v>47</v>
      </c>
      <c r="M42" s="26" t="s">
        <v>48</v>
      </c>
      <c r="N42" s="2" t="s">
        <v>49</v>
      </c>
      <c r="O42" s="2" t="s">
        <v>50</v>
      </c>
      <c r="P42" s="28">
        <f t="shared" si="0"/>
        <v>0</v>
      </c>
      <c r="Q42" s="29" t="s">
        <v>103</v>
      </c>
      <c r="R42" s="30">
        <v>79124</v>
      </c>
      <c r="S42" s="31">
        <v>25512000</v>
      </c>
      <c r="T42" s="32">
        <f t="shared" si="1"/>
        <v>0</v>
      </c>
    </row>
    <row r="43" spans="1:20" ht="40.5" customHeight="1" x14ac:dyDescent="0.25">
      <c r="A43" s="26" t="s">
        <v>40</v>
      </c>
      <c r="B43" s="27">
        <v>26</v>
      </c>
      <c r="C43" s="26" t="s">
        <v>41</v>
      </c>
      <c r="D43" s="26" t="s">
        <v>104</v>
      </c>
      <c r="E43" s="27" t="s">
        <v>72</v>
      </c>
      <c r="F43" s="27">
        <v>8</v>
      </c>
      <c r="G43" s="26" t="s">
        <v>44</v>
      </c>
      <c r="H43" s="26" t="s">
        <v>45</v>
      </c>
      <c r="I43" s="44">
        <v>84232000</v>
      </c>
      <c r="J43" s="44">
        <v>84232000</v>
      </c>
      <c r="K43" s="26" t="s">
        <v>46</v>
      </c>
      <c r="L43" s="26" t="s">
        <v>47</v>
      </c>
      <c r="M43" s="26" t="s">
        <v>48</v>
      </c>
      <c r="N43" s="2" t="s">
        <v>49</v>
      </c>
      <c r="O43" s="2" t="s">
        <v>50</v>
      </c>
      <c r="P43" s="28">
        <f t="shared" si="0"/>
        <v>0</v>
      </c>
      <c r="Q43" s="29" t="s">
        <v>105</v>
      </c>
      <c r="R43" s="30">
        <v>39924</v>
      </c>
      <c r="S43" s="31">
        <v>84232000</v>
      </c>
      <c r="T43" s="32">
        <f t="shared" si="1"/>
        <v>0</v>
      </c>
    </row>
    <row r="44" spans="1:20" ht="40.5" customHeight="1" x14ac:dyDescent="0.25">
      <c r="A44" s="26" t="s">
        <v>40</v>
      </c>
      <c r="B44" s="27">
        <v>27</v>
      </c>
      <c r="C44" s="26" t="s">
        <v>41</v>
      </c>
      <c r="D44" s="26" t="s">
        <v>106</v>
      </c>
      <c r="E44" s="27" t="s">
        <v>60</v>
      </c>
      <c r="F44" s="27">
        <v>7</v>
      </c>
      <c r="G44" s="26" t="s">
        <v>44</v>
      </c>
      <c r="H44" s="26" t="s">
        <v>45</v>
      </c>
      <c r="I44" s="44">
        <v>43736000</v>
      </c>
      <c r="J44" s="44">
        <v>43736000</v>
      </c>
      <c r="K44" s="26" t="s">
        <v>46</v>
      </c>
      <c r="L44" s="26" t="s">
        <v>47</v>
      </c>
      <c r="M44" s="26" t="s">
        <v>48</v>
      </c>
      <c r="N44" s="2" t="s">
        <v>49</v>
      </c>
      <c r="O44" s="2" t="s">
        <v>50</v>
      </c>
      <c r="P44" s="28">
        <f t="shared" si="0"/>
        <v>0</v>
      </c>
      <c r="Q44" s="29" t="s">
        <v>107</v>
      </c>
      <c r="R44" s="30">
        <v>64124</v>
      </c>
      <c r="S44" s="31">
        <v>43729017</v>
      </c>
      <c r="T44" s="32">
        <f t="shared" si="1"/>
        <v>6983</v>
      </c>
    </row>
    <row r="45" spans="1:20" ht="40.5" customHeight="1" x14ac:dyDescent="0.25">
      <c r="A45" s="26" t="s">
        <v>40</v>
      </c>
      <c r="B45" s="27">
        <v>28</v>
      </c>
      <c r="C45" s="26" t="s">
        <v>41</v>
      </c>
      <c r="D45" s="26" t="s">
        <v>108</v>
      </c>
      <c r="E45" s="27" t="s">
        <v>60</v>
      </c>
      <c r="F45" s="27">
        <v>7</v>
      </c>
      <c r="G45" s="26" t="s">
        <v>44</v>
      </c>
      <c r="H45" s="26" t="s">
        <v>45</v>
      </c>
      <c r="I45" s="44">
        <v>58719000</v>
      </c>
      <c r="J45" s="44">
        <v>58719000</v>
      </c>
      <c r="K45" s="26" t="s">
        <v>46</v>
      </c>
      <c r="L45" s="26" t="s">
        <v>47</v>
      </c>
      <c r="M45" s="26" t="s">
        <v>48</v>
      </c>
      <c r="N45" s="2" t="s">
        <v>49</v>
      </c>
      <c r="O45" s="2" t="s">
        <v>50</v>
      </c>
      <c r="P45" s="28">
        <f t="shared" si="0"/>
        <v>0</v>
      </c>
      <c r="Q45" s="29" t="s">
        <v>109</v>
      </c>
      <c r="R45" s="30">
        <v>59524</v>
      </c>
      <c r="S45" s="31">
        <v>58719000</v>
      </c>
      <c r="T45" s="32">
        <f t="shared" si="1"/>
        <v>0</v>
      </c>
    </row>
    <row r="46" spans="1:20" ht="40.5" customHeight="1" x14ac:dyDescent="0.25">
      <c r="A46" s="26" t="s">
        <v>40</v>
      </c>
      <c r="B46" s="27">
        <v>29</v>
      </c>
      <c r="C46" s="26" t="s">
        <v>41</v>
      </c>
      <c r="D46" s="26" t="s">
        <v>110</v>
      </c>
      <c r="E46" s="27" t="s">
        <v>60</v>
      </c>
      <c r="F46" s="27">
        <v>7</v>
      </c>
      <c r="G46" s="26" t="s">
        <v>44</v>
      </c>
      <c r="H46" s="26" t="s">
        <v>45</v>
      </c>
      <c r="I46" s="44">
        <v>79372000</v>
      </c>
      <c r="J46" s="44">
        <v>79372000</v>
      </c>
      <c r="K46" s="26" t="s">
        <v>46</v>
      </c>
      <c r="L46" s="26" t="s">
        <v>47</v>
      </c>
      <c r="M46" s="26" t="s">
        <v>48</v>
      </c>
      <c r="N46" s="2" t="s">
        <v>49</v>
      </c>
      <c r="O46" s="2" t="s">
        <v>50</v>
      </c>
      <c r="P46" s="28">
        <f t="shared" si="0"/>
        <v>0</v>
      </c>
      <c r="Q46" s="29" t="s">
        <v>111</v>
      </c>
      <c r="R46" s="30">
        <v>60324</v>
      </c>
      <c r="S46" s="31">
        <v>79370844</v>
      </c>
      <c r="T46" s="32">
        <f t="shared" si="1"/>
        <v>1156</v>
      </c>
    </row>
    <row r="47" spans="1:20" ht="40.5" customHeight="1" x14ac:dyDescent="0.25">
      <c r="A47" s="26" t="s">
        <v>40</v>
      </c>
      <c r="B47" s="27">
        <v>30</v>
      </c>
      <c r="C47" s="26" t="s">
        <v>41</v>
      </c>
      <c r="D47" s="26" t="s">
        <v>112</v>
      </c>
      <c r="E47" s="27" t="s">
        <v>72</v>
      </c>
      <c r="F47" s="27">
        <v>8</v>
      </c>
      <c r="G47" s="26" t="s">
        <v>44</v>
      </c>
      <c r="H47" s="26" t="s">
        <v>45</v>
      </c>
      <c r="I47" s="44">
        <v>18223000</v>
      </c>
      <c r="J47" s="44">
        <v>18223000</v>
      </c>
      <c r="K47" s="26" t="s">
        <v>46</v>
      </c>
      <c r="L47" s="26" t="s">
        <v>47</v>
      </c>
      <c r="M47" s="26" t="s">
        <v>48</v>
      </c>
      <c r="N47" s="2" t="s">
        <v>49</v>
      </c>
      <c r="O47" s="2" t="s">
        <v>50</v>
      </c>
      <c r="P47" s="28">
        <f t="shared" si="0"/>
        <v>0</v>
      </c>
      <c r="Q47" s="29" t="s">
        <v>113</v>
      </c>
      <c r="R47" s="30">
        <v>63424</v>
      </c>
      <c r="S47" s="31">
        <v>18222541</v>
      </c>
      <c r="T47" s="32">
        <f t="shared" si="1"/>
        <v>459</v>
      </c>
    </row>
    <row r="48" spans="1:20" ht="40.5" customHeight="1" x14ac:dyDescent="0.25">
      <c r="A48" s="26" t="s">
        <v>40</v>
      </c>
      <c r="B48" s="27">
        <v>31</v>
      </c>
      <c r="C48" s="26" t="s">
        <v>41</v>
      </c>
      <c r="D48" s="26" t="s">
        <v>114</v>
      </c>
      <c r="E48" s="27" t="s">
        <v>53</v>
      </c>
      <c r="F48" s="27">
        <v>6</v>
      </c>
      <c r="G48" s="26" t="s">
        <v>44</v>
      </c>
      <c r="H48" s="26" t="s">
        <v>45</v>
      </c>
      <c r="I48" s="44">
        <v>19438000</v>
      </c>
      <c r="J48" s="44">
        <v>19438000</v>
      </c>
      <c r="K48" s="26" t="s">
        <v>46</v>
      </c>
      <c r="L48" s="26" t="s">
        <v>47</v>
      </c>
      <c r="M48" s="26" t="s">
        <v>48</v>
      </c>
      <c r="N48" s="2" t="s">
        <v>49</v>
      </c>
      <c r="O48" s="2" t="s">
        <v>50</v>
      </c>
      <c r="P48" s="28">
        <f t="shared" si="0"/>
        <v>0</v>
      </c>
      <c r="Q48" s="29" t="s">
        <v>115</v>
      </c>
      <c r="R48" s="30">
        <v>69624</v>
      </c>
      <c r="S48" s="31">
        <v>19389670</v>
      </c>
      <c r="T48" s="32">
        <f t="shared" si="1"/>
        <v>48330</v>
      </c>
    </row>
    <row r="49" spans="1:20" ht="40.5" customHeight="1" x14ac:dyDescent="0.25">
      <c r="A49" s="26" t="s">
        <v>40</v>
      </c>
      <c r="B49" s="27">
        <v>32</v>
      </c>
      <c r="C49" s="26" t="s">
        <v>116</v>
      </c>
      <c r="D49" s="26" t="s">
        <v>117</v>
      </c>
      <c r="E49" s="27" t="s">
        <v>72</v>
      </c>
      <c r="F49" s="27">
        <v>8</v>
      </c>
      <c r="G49" s="26" t="s">
        <v>44</v>
      </c>
      <c r="H49" s="26" t="s">
        <v>45</v>
      </c>
      <c r="I49" s="44">
        <v>8232000</v>
      </c>
      <c r="J49" s="44">
        <v>8232000</v>
      </c>
      <c r="K49" s="26" t="s">
        <v>46</v>
      </c>
      <c r="L49" s="26" t="s">
        <v>47</v>
      </c>
      <c r="M49" s="26" t="s">
        <v>48</v>
      </c>
      <c r="N49" s="2" t="s">
        <v>49</v>
      </c>
      <c r="O49" s="2" t="s">
        <v>50</v>
      </c>
      <c r="P49" s="28">
        <f t="shared" si="0"/>
        <v>0</v>
      </c>
      <c r="Q49" s="29" t="s">
        <v>118</v>
      </c>
      <c r="R49" s="34">
        <v>29924</v>
      </c>
      <c r="S49" s="33">
        <v>8146320</v>
      </c>
      <c r="T49" s="32">
        <f t="shared" si="1"/>
        <v>85680</v>
      </c>
    </row>
    <row r="50" spans="1:20" ht="40.5" customHeight="1" x14ac:dyDescent="0.25">
      <c r="A50" s="26" t="s">
        <v>40</v>
      </c>
      <c r="B50" s="27">
        <v>33</v>
      </c>
      <c r="C50" s="26" t="s">
        <v>119</v>
      </c>
      <c r="D50" s="26" t="s">
        <v>120</v>
      </c>
      <c r="E50" s="27" t="s">
        <v>121</v>
      </c>
      <c r="F50" s="27">
        <v>4</v>
      </c>
      <c r="G50" s="26" t="s">
        <v>63</v>
      </c>
      <c r="H50" s="26" t="s">
        <v>45</v>
      </c>
      <c r="I50" s="44">
        <v>73072000</v>
      </c>
      <c r="J50" s="44">
        <v>73072000</v>
      </c>
      <c r="K50" s="26" t="s">
        <v>46</v>
      </c>
      <c r="L50" s="26" t="s">
        <v>47</v>
      </c>
      <c r="M50" s="26" t="s">
        <v>48</v>
      </c>
      <c r="N50" s="2" t="s">
        <v>49</v>
      </c>
      <c r="O50" s="2" t="s">
        <v>50</v>
      </c>
      <c r="P50" s="28">
        <f t="shared" si="0"/>
        <v>0</v>
      </c>
      <c r="Q50" s="34"/>
      <c r="R50" s="34"/>
      <c r="S50" s="35"/>
      <c r="T50" s="32">
        <f t="shared" si="1"/>
        <v>73072000</v>
      </c>
    </row>
    <row r="51" spans="1:20" ht="40.5" customHeight="1" x14ac:dyDescent="0.25">
      <c r="A51" s="26" t="s">
        <v>40</v>
      </c>
      <c r="B51" s="27">
        <v>34</v>
      </c>
      <c r="C51" s="26" t="s">
        <v>122</v>
      </c>
      <c r="D51" s="26" t="s">
        <v>123</v>
      </c>
      <c r="E51" s="27" t="s">
        <v>43</v>
      </c>
      <c r="F51" s="27">
        <v>10</v>
      </c>
      <c r="G51" s="26" t="s">
        <v>44</v>
      </c>
      <c r="H51" s="26" t="s">
        <v>45</v>
      </c>
      <c r="I51" s="44">
        <v>1655573000</v>
      </c>
      <c r="J51" s="44">
        <v>1655573000</v>
      </c>
      <c r="K51" s="26" t="s">
        <v>46</v>
      </c>
      <c r="L51" s="26" t="s">
        <v>47</v>
      </c>
      <c r="M51" s="26" t="s">
        <v>48</v>
      </c>
      <c r="N51" s="2" t="s">
        <v>49</v>
      </c>
      <c r="O51" s="2" t="s">
        <v>50</v>
      </c>
      <c r="P51" s="28">
        <f t="shared" si="0"/>
        <v>0</v>
      </c>
      <c r="Q51" s="29" t="s">
        <v>124</v>
      </c>
      <c r="R51" s="34">
        <v>17324</v>
      </c>
      <c r="S51" s="33">
        <v>1655573000</v>
      </c>
      <c r="T51" s="32">
        <f t="shared" si="1"/>
        <v>0</v>
      </c>
    </row>
    <row r="52" spans="1:20" ht="40.5" customHeight="1" x14ac:dyDescent="0.25">
      <c r="A52" s="26" t="s">
        <v>40</v>
      </c>
      <c r="B52" s="27">
        <v>35</v>
      </c>
      <c r="C52" s="26" t="s">
        <v>125</v>
      </c>
      <c r="D52" s="26" t="s">
        <v>126</v>
      </c>
      <c r="E52" s="27" t="s">
        <v>53</v>
      </c>
      <c r="F52" s="27">
        <v>6</v>
      </c>
      <c r="G52" s="26" t="s">
        <v>127</v>
      </c>
      <c r="H52" s="26" t="s">
        <v>45</v>
      </c>
      <c r="I52" s="44">
        <v>40000000</v>
      </c>
      <c r="J52" s="44">
        <v>40000000</v>
      </c>
      <c r="K52" s="26" t="s">
        <v>46</v>
      </c>
      <c r="L52" s="26" t="s">
        <v>47</v>
      </c>
      <c r="M52" s="26" t="s">
        <v>48</v>
      </c>
      <c r="N52" s="2" t="s">
        <v>49</v>
      </c>
      <c r="O52" s="2" t="s">
        <v>50</v>
      </c>
      <c r="P52" s="28">
        <f t="shared" si="0"/>
        <v>0</v>
      </c>
      <c r="Q52" s="29" t="s">
        <v>128</v>
      </c>
      <c r="R52" s="34">
        <v>107924</v>
      </c>
      <c r="S52" s="31">
        <v>38126377</v>
      </c>
      <c r="T52" s="32">
        <f>+I52-S52</f>
        <v>1873623</v>
      </c>
    </row>
    <row r="53" spans="1:20" ht="40.5" customHeight="1" x14ac:dyDescent="0.25">
      <c r="A53" s="26" t="s">
        <v>40</v>
      </c>
      <c r="B53" s="27">
        <v>36</v>
      </c>
      <c r="C53" s="26" t="s">
        <v>129</v>
      </c>
      <c r="D53" s="26" t="s">
        <v>130</v>
      </c>
      <c r="E53" s="27" t="s">
        <v>60</v>
      </c>
      <c r="F53" s="27">
        <v>1</v>
      </c>
      <c r="G53" s="26" t="s">
        <v>131</v>
      </c>
      <c r="H53" s="26" t="s">
        <v>45</v>
      </c>
      <c r="I53" s="44">
        <v>10000000</v>
      </c>
      <c r="J53" s="44">
        <v>10000000</v>
      </c>
      <c r="K53" s="26" t="s">
        <v>46</v>
      </c>
      <c r="L53" s="26" t="s">
        <v>47</v>
      </c>
      <c r="M53" s="26" t="s">
        <v>48</v>
      </c>
      <c r="N53" s="2" t="s">
        <v>49</v>
      </c>
      <c r="O53" s="2" t="s">
        <v>50</v>
      </c>
      <c r="P53" s="28">
        <f t="shared" si="0"/>
        <v>0</v>
      </c>
      <c r="Q53" s="34"/>
      <c r="R53" s="34"/>
      <c r="S53" s="35"/>
      <c r="T53" s="32">
        <f t="shared" si="1"/>
        <v>10000000</v>
      </c>
    </row>
    <row r="54" spans="1:20" ht="62.25" customHeight="1" x14ac:dyDescent="0.25">
      <c r="A54" s="26" t="s">
        <v>132</v>
      </c>
      <c r="B54" s="27">
        <v>37</v>
      </c>
      <c r="C54" s="26" t="s">
        <v>133</v>
      </c>
      <c r="D54" s="26" t="s">
        <v>134</v>
      </c>
      <c r="E54" s="27" t="s">
        <v>135</v>
      </c>
      <c r="F54" s="27">
        <v>10</v>
      </c>
      <c r="G54" s="26" t="s">
        <v>44</v>
      </c>
      <c r="H54" s="26" t="s">
        <v>45</v>
      </c>
      <c r="I54" s="44">
        <v>45634000</v>
      </c>
      <c r="J54" s="44">
        <v>45634000</v>
      </c>
      <c r="K54" s="26" t="s">
        <v>47</v>
      </c>
      <c r="L54" s="26" t="s">
        <v>47</v>
      </c>
      <c r="M54" s="26" t="s">
        <v>48</v>
      </c>
      <c r="N54" s="2" t="s">
        <v>49</v>
      </c>
      <c r="O54" s="2" t="s">
        <v>50</v>
      </c>
      <c r="P54" s="28">
        <f t="shared" si="0"/>
        <v>0</v>
      </c>
      <c r="Q54" s="29" t="s">
        <v>136</v>
      </c>
      <c r="R54" s="34">
        <v>4424</v>
      </c>
      <c r="S54" s="33">
        <v>45634000</v>
      </c>
      <c r="T54" s="32">
        <f t="shared" si="1"/>
        <v>0</v>
      </c>
    </row>
    <row r="55" spans="1:20" ht="62.25" customHeight="1" x14ac:dyDescent="0.25">
      <c r="A55" s="26" t="s">
        <v>132</v>
      </c>
      <c r="B55" s="27">
        <v>38</v>
      </c>
      <c r="C55" s="26">
        <v>85121600</v>
      </c>
      <c r="D55" s="26" t="s">
        <v>137</v>
      </c>
      <c r="E55" s="27" t="s">
        <v>135</v>
      </c>
      <c r="F55" s="27">
        <v>10</v>
      </c>
      <c r="G55" s="26" t="s">
        <v>44</v>
      </c>
      <c r="H55" s="26" t="s">
        <v>45</v>
      </c>
      <c r="I55" s="44">
        <v>29920000</v>
      </c>
      <c r="J55" s="44">
        <v>29920000</v>
      </c>
      <c r="K55" s="26" t="s">
        <v>47</v>
      </c>
      <c r="L55" s="26" t="s">
        <v>47</v>
      </c>
      <c r="M55" s="26" t="s">
        <v>48</v>
      </c>
      <c r="N55" s="2" t="s">
        <v>49</v>
      </c>
      <c r="O55" s="2" t="s">
        <v>50</v>
      </c>
      <c r="P55" s="28">
        <f t="shared" si="0"/>
        <v>0</v>
      </c>
      <c r="Q55" s="29" t="s">
        <v>138</v>
      </c>
      <c r="R55" s="34">
        <v>6324</v>
      </c>
      <c r="S55" s="33">
        <v>29920000</v>
      </c>
      <c r="T55" s="32">
        <f t="shared" si="1"/>
        <v>0</v>
      </c>
    </row>
    <row r="56" spans="1:20" ht="60" customHeight="1" x14ac:dyDescent="0.25">
      <c r="A56" s="26" t="s">
        <v>132</v>
      </c>
      <c r="B56" s="27">
        <v>39</v>
      </c>
      <c r="C56" s="26">
        <v>85121601</v>
      </c>
      <c r="D56" s="26" t="s">
        <v>139</v>
      </c>
      <c r="E56" s="27" t="s">
        <v>135</v>
      </c>
      <c r="F56" s="27">
        <v>10</v>
      </c>
      <c r="G56" s="26" t="s">
        <v>44</v>
      </c>
      <c r="H56" s="26" t="s">
        <v>45</v>
      </c>
      <c r="I56" s="44">
        <v>48000000</v>
      </c>
      <c r="J56" s="44">
        <v>48000000</v>
      </c>
      <c r="K56" s="26" t="s">
        <v>47</v>
      </c>
      <c r="L56" s="26" t="s">
        <v>47</v>
      </c>
      <c r="M56" s="26" t="s">
        <v>48</v>
      </c>
      <c r="N56" s="2" t="s">
        <v>49</v>
      </c>
      <c r="O56" s="2" t="s">
        <v>50</v>
      </c>
      <c r="P56" s="28">
        <f t="shared" si="0"/>
        <v>0</v>
      </c>
      <c r="Q56" s="29" t="s">
        <v>140</v>
      </c>
      <c r="R56" s="34">
        <v>4524</v>
      </c>
      <c r="S56" s="31">
        <v>48000000</v>
      </c>
      <c r="T56" s="32">
        <f t="shared" si="1"/>
        <v>0</v>
      </c>
    </row>
    <row r="57" spans="1:20" ht="40.5" customHeight="1" x14ac:dyDescent="0.25">
      <c r="A57" s="26" t="s">
        <v>132</v>
      </c>
      <c r="B57" s="27">
        <v>40</v>
      </c>
      <c r="C57" s="26">
        <v>86132000</v>
      </c>
      <c r="D57" s="26" t="s">
        <v>141</v>
      </c>
      <c r="E57" s="27" t="s">
        <v>43</v>
      </c>
      <c r="F57" s="27">
        <v>9</v>
      </c>
      <c r="G57" s="26" t="s">
        <v>44</v>
      </c>
      <c r="H57" s="26" t="s">
        <v>45</v>
      </c>
      <c r="I57" s="44">
        <v>57650000</v>
      </c>
      <c r="J57" s="44">
        <v>57650000</v>
      </c>
      <c r="K57" s="26" t="s">
        <v>142</v>
      </c>
      <c r="L57" s="26" t="s">
        <v>47</v>
      </c>
      <c r="M57" s="26" t="s">
        <v>48</v>
      </c>
      <c r="N57" s="2" t="s">
        <v>49</v>
      </c>
      <c r="O57" s="2" t="s">
        <v>50</v>
      </c>
      <c r="P57" s="28">
        <f t="shared" si="0"/>
        <v>0</v>
      </c>
      <c r="Q57" s="29" t="s">
        <v>143</v>
      </c>
      <c r="R57" s="30">
        <v>36024</v>
      </c>
      <c r="S57" s="31">
        <v>42648690</v>
      </c>
      <c r="T57" s="32">
        <f t="shared" si="1"/>
        <v>15001310</v>
      </c>
    </row>
    <row r="58" spans="1:20" ht="40.5" customHeight="1" x14ac:dyDescent="0.25">
      <c r="A58" s="26" t="s">
        <v>132</v>
      </c>
      <c r="B58" s="27">
        <v>41</v>
      </c>
      <c r="C58" s="26" t="s">
        <v>144</v>
      </c>
      <c r="D58" s="26" t="s">
        <v>145</v>
      </c>
      <c r="E58" s="27" t="s">
        <v>43</v>
      </c>
      <c r="F58" s="27">
        <v>9</v>
      </c>
      <c r="G58" s="26" t="s">
        <v>44</v>
      </c>
      <c r="H58" s="26" t="s">
        <v>45</v>
      </c>
      <c r="I58" s="44">
        <v>34650000</v>
      </c>
      <c r="J58" s="44">
        <v>34650000</v>
      </c>
      <c r="K58" s="26" t="s">
        <v>142</v>
      </c>
      <c r="L58" s="26" t="s">
        <v>47</v>
      </c>
      <c r="M58" s="26" t="s">
        <v>48</v>
      </c>
      <c r="N58" s="2" t="s">
        <v>49</v>
      </c>
      <c r="O58" s="2" t="s">
        <v>50</v>
      </c>
      <c r="P58" s="28">
        <f t="shared" si="0"/>
        <v>0</v>
      </c>
      <c r="Q58" s="29" t="s">
        <v>146</v>
      </c>
      <c r="R58" s="34">
        <v>19124</v>
      </c>
      <c r="S58" s="33">
        <v>34650000</v>
      </c>
      <c r="T58" s="32">
        <f t="shared" si="1"/>
        <v>0</v>
      </c>
    </row>
    <row r="59" spans="1:20" ht="40.5" customHeight="1" x14ac:dyDescent="0.25">
      <c r="A59" s="26" t="s">
        <v>132</v>
      </c>
      <c r="B59" s="27">
        <v>42</v>
      </c>
      <c r="C59" s="26" t="s">
        <v>147</v>
      </c>
      <c r="D59" s="26" t="s">
        <v>148</v>
      </c>
      <c r="E59" s="27" t="s">
        <v>43</v>
      </c>
      <c r="F59" s="27">
        <v>9</v>
      </c>
      <c r="G59" s="26" t="s">
        <v>44</v>
      </c>
      <c r="H59" s="26" t="s">
        <v>45</v>
      </c>
      <c r="I59" s="44">
        <v>38500000</v>
      </c>
      <c r="J59" s="44">
        <v>38500000</v>
      </c>
      <c r="K59" s="26" t="s">
        <v>142</v>
      </c>
      <c r="L59" s="26" t="s">
        <v>47</v>
      </c>
      <c r="M59" s="26" t="s">
        <v>48</v>
      </c>
      <c r="N59" s="2" t="s">
        <v>49</v>
      </c>
      <c r="O59" s="2" t="s">
        <v>50</v>
      </c>
      <c r="P59" s="28">
        <f t="shared" si="0"/>
        <v>0</v>
      </c>
      <c r="Q59" s="29" t="s">
        <v>149</v>
      </c>
      <c r="R59" s="30">
        <v>34424</v>
      </c>
      <c r="S59" s="33">
        <v>34650000</v>
      </c>
      <c r="T59" s="32">
        <f t="shared" si="1"/>
        <v>3850000</v>
      </c>
    </row>
    <row r="60" spans="1:20" ht="40.5" customHeight="1" x14ac:dyDescent="0.25">
      <c r="A60" s="26" t="s">
        <v>132</v>
      </c>
      <c r="B60" s="27">
        <v>43</v>
      </c>
      <c r="C60" s="26" t="s">
        <v>150</v>
      </c>
      <c r="D60" s="26" t="s">
        <v>151</v>
      </c>
      <c r="E60" s="27" t="s">
        <v>135</v>
      </c>
      <c r="F60" s="27">
        <v>11</v>
      </c>
      <c r="G60" s="26" t="s">
        <v>44</v>
      </c>
      <c r="H60" s="26" t="s">
        <v>45</v>
      </c>
      <c r="I60" s="44">
        <v>60500000</v>
      </c>
      <c r="J60" s="44">
        <v>60500000</v>
      </c>
      <c r="K60" s="26" t="s">
        <v>46</v>
      </c>
      <c r="L60" s="26" t="s">
        <v>47</v>
      </c>
      <c r="M60" s="26" t="s">
        <v>48</v>
      </c>
      <c r="N60" s="2" t="s">
        <v>49</v>
      </c>
      <c r="O60" s="2" t="s">
        <v>50</v>
      </c>
      <c r="P60" s="28">
        <f t="shared" si="0"/>
        <v>0</v>
      </c>
      <c r="Q60" s="29" t="s">
        <v>152</v>
      </c>
      <c r="R60" s="34">
        <v>2724</v>
      </c>
      <c r="S60" s="33">
        <v>31694724</v>
      </c>
      <c r="T60" s="32">
        <f t="shared" si="1"/>
        <v>28805276</v>
      </c>
    </row>
    <row r="61" spans="1:20" ht="61.5" customHeight="1" x14ac:dyDescent="0.25">
      <c r="A61" s="26" t="s">
        <v>132</v>
      </c>
      <c r="B61" s="27">
        <v>44</v>
      </c>
      <c r="C61" s="26">
        <v>85101601</v>
      </c>
      <c r="D61" s="26" t="s">
        <v>153</v>
      </c>
      <c r="E61" s="27" t="s">
        <v>135</v>
      </c>
      <c r="F61" s="27">
        <v>3</v>
      </c>
      <c r="G61" s="26" t="s">
        <v>44</v>
      </c>
      <c r="H61" s="26" t="s">
        <v>45</v>
      </c>
      <c r="I61" s="44">
        <v>7354000</v>
      </c>
      <c r="J61" s="44">
        <v>7354000</v>
      </c>
      <c r="K61" s="26" t="s">
        <v>46</v>
      </c>
      <c r="L61" s="26" t="s">
        <v>47</v>
      </c>
      <c r="M61" s="26" t="s">
        <v>48</v>
      </c>
      <c r="N61" s="2" t="s">
        <v>49</v>
      </c>
      <c r="O61" s="2" t="s">
        <v>50</v>
      </c>
      <c r="P61" s="28">
        <f t="shared" si="0"/>
        <v>0</v>
      </c>
      <c r="Q61" s="29" t="s">
        <v>154</v>
      </c>
      <c r="R61" s="34">
        <v>4024</v>
      </c>
      <c r="S61" s="33">
        <v>7353999</v>
      </c>
      <c r="T61" s="32">
        <f t="shared" si="1"/>
        <v>1</v>
      </c>
    </row>
    <row r="62" spans="1:20" ht="40.5" customHeight="1" x14ac:dyDescent="0.25">
      <c r="A62" s="26" t="s">
        <v>132</v>
      </c>
      <c r="B62" s="27">
        <v>45</v>
      </c>
      <c r="C62" s="26" t="s">
        <v>155</v>
      </c>
      <c r="D62" s="26" t="s">
        <v>156</v>
      </c>
      <c r="E62" s="27" t="s">
        <v>43</v>
      </c>
      <c r="F62" s="27">
        <v>9</v>
      </c>
      <c r="G62" s="26" t="s">
        <v>127</v>
      </c>
      <c r="H62" s="26" t="s">
        <v>45</v>
      </c>
      <c r="I62" s="44">
        <v>56076000</v>
      </c>
      <c r="J62" s="44">
        <v>56076000</v>
      </c>
      <c r="K62" s="26" t="s">
        <v>47</v>
      </c>
      <c r="L62" s="26" t="s">
        <v>47</v>
      </c>
      <c r="M62" s="26" t="s">
        <v>48</v>
      </c>
      <c r="N62" s="2" t="s">
        <v>49</v>
      </c>
      <c r="O62" s="2" t="s">
        <v>50</v>
      </c>
      <c r="P62" s="28">
        <f t="shared" si="0"/>
        <v>0</v>
      </c>
      <c r="Q62" s="29" t="s">
        <v>157</v>
      </c>
      <c r="R62" s="30">
        <v>57124</v>
      </c>
      <c r="S62" s="31">
        <v>46060000</v>
      </c>
      <c r="T62" s="32">
        <f t="shared" si="1"/>
        <v>10016000</v>
      </c>
    </row>
    <row r="63" spans="1:20" ht="40.5" customHeight="1" x14ac:dyDescent="0.25">
      <c r="A63" s="26" t="s">
        <v>132</v>
      </c>
      <c r="B63" s="27">
        <v>46</v>
      </c>
      <c r="C63" s="26" t="s">
        <v>158</v>
      </c>
      <c r="D63" s="26" t="s">
        <v>159</v>
      </c>
      <c r="E63" s="27" t="s">
        <v>43</v>
      </c>
      <c r="F63" s="27">
        <v>1</v>
      </c>
      <c r="G63" s="26" t="s">
        <v>127</v>
      </c>
      <c r="H63" s="26" t="s">
        <v>45</v>
      </c>
      <c r="I63" s="44">
        <v>116755000</v>
      </c>
      <c r="J63" s="44">
        <v>116755000</v>
      </c>
      <c r="K63" s="26" t="s">
        <v>47</v>
      </c>
      <c r="L63" s="26" t="s">
        <v>47</v>
      </c>
      <c r="M63" s="26" t="s">
        <v>48</v>
      </c>
      <c r="N63" s="2" t="s">
        <v>49</v>
      </c>
      <c r="O63" s="2" t="s">
        <v>50</v>
      </c>
      <c r="P63" s="28">
        <f t="shared" si="0"/>
        <v>0</v>
      </c>
      <c r="Q63" s="36" t="s">
        <v>160</v>
      </c>
      <c r="R63" s="30">
        <v>52124</v>
      </c>
      <c r="S63" s="31">
        <v>62403364.909999996</v>
      </c>
      <c r="T63" s="32">
        <f t="shared" si="1"/>
        <v>54351635.090000004</v>
      </c>
    </row>
    <row r="64" spans="1:20" ht="40.5" customHeight="1" x14ac:dyDescent="0.25">
      <c r="A64" s="26" t="s">
        <v>132</v>
      </c>
      <c r="B64" s="27">
        <v>47</v>
      </c>
      <c r="C64" s="26" t="s">
        <v>161</v>
      </c>
      <c r="D64" s="26" t="s">
        <v>162</v>
      </c>
      <c r="E64" s="27" t="s">
        <v>43</v>
      </c>
      <c r="F64" s="27">
        <v>10</v>
      </c>
      <c r="G64" s="26" t="s">
        <v>131</v>
      </c>
      <c r="H64" s="26" t="s">
        <v>45</v>
      </c>
      <c r="I64" s="44">
        <v>9833000</v>
      </c>
      <c r="J64" s="44">
        <v>9833000</v>
      </c>
      <c r="K64" s="26" t="s">
        <v>142</v>
      </c>
      <c r="L64" s="26" t="s">
        <v>47</v>
      </c>
      <c r="M64" s="26" t="s">
        <v>48</v>
      </c>
      <c r="N64" s="2" t="s">
        <v>49</v>
      </c>
      <c r="O64" s="2" t="s">
        <v>50</v>
      </c>
      <c r="P64" s="28">
        <f t="shared" si="0"/>
        <v>0</v>
      </c>
      <c r="Q64" s="29" t="s">
        <v>163</v>
      </c>
      <c r="R64" s="34">
        <v>70524</v>
      </c>
      <c r="S64" s="31">
        <v>9318261</v>
      </c>
      <c r="T64" s="32">
        <f t="shared" si="1"/>
        <v>514739</v>
      </c>
    </row>
    <row r="65" spans="1:20" ht="40.5" customHeight="1" x14ac:dyDescent="0.25">
      <c r="A65" s="26" t="s">
        <v>132</v>
      </c>
      <c r="B65" s="27">
        <v>48</v>
      </c>
      <c r="C65" s="26" t="s">
        <v>164</v>
      </c>
      <c r="D65" s="26" t="s">
        <v>165</v>
      </c>
      <c r="E65" s="27" t="s">
        <v>166</v>
      </c>
      <c r="F65" s="27">
        <v>11</v>
      </c>
      <c r="G65" s="26" t="s">
        <v>44</v>
      </c>
      <c r="H65" s="26" t="s">
        <v>45</v>
      </c>
      <c r="I65" s="44">
        <v>55000000</v>
      </c>
      <c r="J65" s="44">
        <v>55000000</v>
      </c>
      <c r="K65" s="26" t="s">
        <v>47</v>
      </c>
      <c r="L65" s="26" t="s">
        <v>47</v>
      </c>
      <c r="M65" s="26" t="s">
        <v>48</v>
      </c>
      <c r="N65" s="2" t="s">
        <v>49</v>
      </c>
      <c r="O65" s="2" t="s">
        <v>50</v>
      </c>
      <c r="P65" s="28">
        <f t="shared" si="0"/>
        <v>0</v>
      </c>
      <c r="Q65" s="29" t="s">
        <v>167</v>
      </c>
      <c r="R65" s="34">
        <v>4624</v>
      </c>
      <c r="S65" s="31">
        <v>54911195</v>
      </c>
      <c r="T65" s="32">
        <f t="shared" si="1"/>
        <v>88805</v>
      </c>
    </row>
    <row r="66" spans="1:20" ht="40.5" customHeight="1" x14ac:dyDescent="0.25">
      <c r="A66" s="26" t="s">
        <v>132</v>
      </c>
      <c r="B66" s="27">
        <v>49</v>
      </c>
      <c r="C66" s="26" t="s">
        <v>168</v>
      </c>
      <c r="D66" s="26" t="s">
        <v>169</v>
      </c>
      <c r="E66" s="27" t="s">
        <v>135</v>
      </c>
      <c r="F66" s="27">
        <v>11</v>
      </c>
      <c r="G66" s="26" t="s">
        <v>131</v>
      </c>
      <c r="H66" s="26" t="s">
        <v>45</v>
      </c>
      <c r="I66" s="44">
        <v>1650000</v>
      </c>
      <c r="J66" s="44">
        <v>1650000</v>
      </c>
      <c r="K66" s="26" t="s">
        <v>142</v>
      </c>
      <c r="L66" s="26" t="s">
        <v>47</v>
      </c>
      <c r="M66" s="26" t="s">
        <v>48</v>
      </c>
      <c r="N66" s="2" t="s">
        <v>49</v>
      </c>
      <c r="O66" s="2" t="s">
        <v>50</v>
      </c>
      <c r="P66" s="28">
        <f t="shared" si="0"/>
        <v>0</v>
      </c>
      <c r="Q66" s="34"/>
      <c r="R66" s="34"/>
      <c r="S66" s="35"/>
      <c r="T66" s="32">
        <f t="shared" si="1"/>
        <v>1650000</v>
      </c>
    </row>
    <row r="67" spans="1:20" ht="73.5" customHeight="1" x14ac:dyDescent="0.25">
      <c r="A67" s="26" t="s">
        <v>132</v>
      </c>
      <c r="B67" s="27">
        <v>50</v>
      </c>
      <c r="C67" s="26">
        <v>93141700</v>
      </c>
      <c r="D67" s="26" t="s">
        <v>170</v>
      </c>
      <c r="E67" s="27" t="s">
        <v>43</v>
      </c>
      <c r="F67" s="27">
        <v>5</v>
      </c>
      <c r="G67" s="26" t="s">
        <v>44</v>
      </c>
      <c r="H67" s="26" t="s">
        <v>45</v>
      </c>
      <c r="I67" s="44">
        <v>140000000</v>
      </c>
      <c r="J67" s="44">
        <v>140000000</v>
      </c>
      <c r="K67" s="26" t="s">
        <v>142</v>
      </c>
      <c r="L67" s="26" t="s">
        <v>47</v>
      </c>
      <c r="M67" s="26" t="s">
        <v>48</v>
      </c>
      <c r="N67" s="2" t="s">
        <v>49</v>
      </c>
      <c r="O67" s="2" t="s">
        <v>50</v>
      </c>
      <c r="P67" s="28">
        <f t="shared" si="0"/>
        <v>0</v>
      </c>
      <c r="Q67" s="29" t="s">
        <v>171</v>
      </c>
      <c r="R67" s="30">
        <v>66024</v>
      </c>
      <c r="S67" s="31">
        <v>130000000</v>
      </c>
      <c r="T67" s="32">
        <f t="shared" si="1"/>
        <v>10000000</v>
      </c>
    </row>
    <row r="68" spans="1:20" ht="40.5" customHeight="1" x14ac:dyDescent="0.25">
      <c r="A68" s="26" t="s">
        <v>132</v>
      </c>
      <c r="B68" s="27">
        <v>51</v>
      </c>
      <c r="C68" s="26" t="s">
        <v>172</v>
      </c>
      <c r="D68" s="26" t="s">
        <v>173</v>
      </c>
      <c r="E68" s="27" t="s">
        <v>174</v>
      </c>
      <c r="F68" s="27">
        <v>1</v>
      </c>
      <c r="G68" s="26" t="s">
        <v>131</v>
      </c>
      <c r="H68" s="26" t="s">
        <v>45</v>
      </c>
      <c r="I68" s="44">
        <v>29611000</v>
      </c>
      <c r="J68" s="44">
        <v>29611000</v>
      </c>
      <c r="K68" s="26" t="s">
        <v>142</v>
      </c>
      <c r="L68" s="26" t="s">
        <v>47</v>
      </c>
      <c r="M68" s="26" t="s">
        <v>48</v>
      </c>
      <c r="N68" s="2" t="s">
        <v>49</v>
      </c>
      <c r="O68" s="2" t="s">
        <v>50</v>
      </c>
      <c r="P68" s="28">
        <f t="shared" si="0"/>
        <v>0</v>
      </c>
      <c r="Q68" s="34"/>
      <c r="R68" s="34"/>
      <c r="S68" s="35"/>
      <c r="T68" s="32">
        <f t="shared" si="1"/>
        <v>29611000</v>
      </c>
    </row>
    <row r="69" spans="1:20" ht="40.5" customHeight="1" x14ac:dyDescent="0.25">
      <c r="A69" s="26" t="s">
        <v>132</v>
      </c>
      <c r="B69" s="27">
        <v>52</v>
      </c>
      <c r="C69" s="26">
        <v>85122100</v>
      </c>
      <c r="D69" s="26" t="s">
        <v>175</v>
      </c>
      <c r="E69" s="27" t="s">
        <v>72</v>
      </c>
      <c r="F69" s="27">
        <v>4</v>
      </c>
      <c r="G69" s="26" t="s">
        <v>131</v>
      </c>
      <c r="H69" s="26" t="s">
        <v>45</v>
      </c>
      <c r="I69" s="44">
        <v>25438000</v>
      </c>
      <c r="J69" s="44">
        <v>25438000</v>
      </c>
      <c r="K69" s="26" t="s">
        <v>142</v>
      </c>
      <c r="L69" s="26" t="s">
        <v>47</v>
      </c>
      <c r="M69" s="26" t="s">
        <v>48</v>
      </c>
      <c r="N69" s="2" t="s">
        <v>49</v>
      </c>
      <c r="O69" s="2" t="s">
        <v>50</v>
      </c>
      <c r="P69" s="28">
        <f t="shared" si="0"/>
        <v>0</v>
      </c>
      <c r="Q69" s="29" t="s">
        <v>176</v>
      </c>
      <c r="R69" s="30">
        <v>52524</v>
      </c>
      <c r="S69" s="31">
        <v>19035040</v>
      </c>
      <c r="T69" s="32">
        <f t="shared" si="1"/>
        <v>6402960</v>
      </c>
    </row>
    <row r="70" spans="1:20" ht="40.5" customHeight="1" x14ac:dyDescent="0.25">
      <c r="A70" s="26" t="s">
        <v>132</v>
      </c>
      <c r="B70" s="27">
        <v>53</v>
      </c>
      <c r="C70" s="26">
        <v>60131600</v>
      </c>
      <c r="D70" s="26" t="s">
        <v>177</v>
      </c>
      <c r="E70" s="27" t="s">
        <v>174</v>
      </c>
      <c r="F70" s="27">
        <v>1</v>
      </c>
      <c r="G70" s="26" t="s">
        <v>131</v>
      </c>
      <c r="H70" s="26" t="s">
        <v>45</v>
      </c>
      <c r="I70" s="44">
        <v>35000000</v>
      </c>
      <c r="J70" s="44">
        <v>35000000</v>
      </c>
      <c r="K70" s="26" t="s">
        <v>142</v>
      </c>
      <c r="L70" s="26" t="s">
        <v>47</v>
      </c>
      <c r="M70" s="26" t="s">
        <v>48</v>
      </c>
      <c r="N70" s="2" t="s">
        <v>49</v>
      </c>
      <c r="O70" s="2" t="s">
        <v>50</v>
      </c>
      <c r="P70" s="28">
        <f t="shared" si="0"/>
        <v>0</v>
      </c>
      <c r="Q70" s="34"/>
      <c r="R70" s="34"/>
      <c r="S70" s="35"/>
      <c r="T70" s="32">
        <f t="shared" si="1"/>
        <v>35000000</v>
      </c>
    </row>
    <row r="71" spans="1:20" ht="45" customHeight="1" x14ac:dyDescent="0.25">
      <c r="A71" s="26" t="s">
        <v>132</v>
      </c>
      <c r="B71" s="27">
        <v>54</v>
      </c>
      <c r="C71" s="26">
        <v>93141700</v>
      </c>
      <c r="D71" s="26" t="s">
        <v>178</v>
      </c>
      <c r="E71" s="27" t="s">
        <v>174</v>
      </c>
      <c r="F71" s="27">
        <v>2</v>
      </c>
      <c r="G71" s="26" t="s">
        <v>44</v>
      </c>
      <c r="H71" s="26" t="s">
        <v>45</v>
      </c>
      <c r="I71" s="44">
        <v>27000000</v>
      </c>
      <c r="J71" s="44">
        <v>27000000</v>
      </c>
      <c r="K71" s="26" t="s">
        <v>142</v>
      </c>
      <c r="L71" s="26" t="s">
        <v>47</v>
      </c>
      <c r="M71" s="26" t="s">
        <v>48</v>
      </c>
      <c r="N71" s="2" t="s">
        <v>49</v>
      </c>
      <c r="O71" s="2" t="s">
        <v>50</v>
      </c>
      <c r="P71" s="28">
        <f t="shared" si="0"/>
        <v>0</v>
      </c>
      <c r="Q71" s="34"/>
      <c r="R71" s="34"/>
      <c r="S71" s="35"/>
      <c r="T71" s="32">
        <f t="shared" si="1"/>
        <v>27000000</v>
      </c>
    </row>
    <row r="72" spans="1:20" ht="71.25" customHeight="1" x14ac:dyDescent="0.25">
      <c r="A72" s="26" t="s">
        <v>132</v>
      </c>
      <c r="B72" s="27">
        <v>55</v>
      </c>
      <c r="C72" s="26" t="s">
        <v>179</v>
      </c>
      <c r="D72" s="26" t="s">
        <v>180</v>
      </c>
      <c r="E72" s="27" t="s">
        <v>135</v>
      </c>
      <c r="F72" s="27">
        <v>10</v>
      </c>
      <c r="G72" s="26" t="s">
        <v>131</v>
      </c>
      <c r="H72" s="26" t="s">
        <v>181</v>
      </c>
      <c r="I72" s="44">
        <v>0</v>
      </c>
      <c r="J72" s="44">
        <v>0</v>
      </c>
      <c r="K72" s="26" t="s">
        <v>142</v>
      </c>
      <c r="L72" s="26" t="s">
        <v>47</v>
      </c>
      <c r="M72" s="26" t="s">
        <v>48</v>
      </c>
      <c r="N72" s="2" t="s">
        <v>49</v>
      </c>
      <c r="O72" s="2" t="s">
        <v>50</v>
      </c>
      <c r="P72" s="28">
        <f t="shared" si="0"/>
        <v>0</v>
      </c>
      <c r="Q72" s="34"/>
      <c r="R72" s="34"/>
      <c r="S72" s="35"/>
      <c r="T72" s="32">
        <f t="shared" si="1"/>
        <v>0</v>
      </c>
    </row>
    <row r="73" spans="1:20" ht="54.75" customHeight="1" x14ac:dyDescent="0.25">
      <c r="A73" s="26" t="s">
        <v>182</v>
      </c>
      <c r="B73" s="27">
        <v>56</v>
      </c>
      <c r="C73" s="26" t="s">
        <v>183</v>
      </c>
      <c r="D73" s="26" t="s">
        <v>184</v>
      </c>
      <c r="E73" s="27" t="s">
        <v>53</v>
      </c>
      <c r="F73" s="27">
        <v>6</v>
      </c>
      <c r="G73" s="26" t="s">
        <v>63</v>
      </c>
      <c r="H73" s="26" t="s">
        <v>45</v>
      </c>
      <c r="I73" s="44">
        <v>97340000</v>
      </c>
      <c r="J73" s="44">
        <v>97340000</v>
      </c>
      <c r="K73" s="26" t="s">
        <v>47</v>
      </c>
      <c r="L73" s="26" t="s">
        <v>47</v>
      </c>
      <c r="M73" s="26" t="s">
        <v>185</v>
      </c>
      <c r="N73" s="2" t="s">
        <v>186</v>
      </c>
      <c r="O73" s="2" t="s">
        <v>187</v>
      </c>
      <c r="P73" s="28">
        <f t="shared" si="0"/>
        <v>0</v>
      </c>
      <c r="Q73" s="29" t="s">
        <v>188</v>
      </c>
      <c r="R73" s="34">
        <v>87624</v>
      </c>
      <c r="S73" s="31">
        <v>91065000</v>
      </c>
      <c r="T73" s="32">
        <f t="shared" si="1"/>
        <v>6275000</v>
      </c>
    </row>
    <row r="74" spans="1:20" ht="40.5" customHeight="1" x14ac:dyDescent="0.25">
      <c r="A74" s="26" t="s">
        <v>182</v>
      </c>
      <c r="B74" s="27">
        <v>57</v>
      </c>
      <c r="C74" s="26" t="s">
        <v>189</v>
      </c>
      <c r="D74" s="26" t="s">
        <v>190</v>
      </c>
      <c r="E74" s="27" t="s">
        <v>60</v>
      </c>
      <c r="F74" s="27">
        <v>7</v>
      </c>
      <c r="G74" s="26" t="s">
        <v>44</v>
      </c>
      <c r="H74" s="26" t="s">
        <v>45</v>
      </c>
      <c r="I74" s="44">
        <v>300000000</v>
      </c>
      <c r="J74" s="44">
        <v>300000000</v>
      </c>
      <c r="K74" s="26" t="s">
        <v>47</v>
      </c>
      <c r="L74" s="26" t="s">
        <v>47</v>
      </c>
      <c r="M74" s="26" t="s">
        <v>185</v>
      </c>
      <c r="N74" s="2" t="s">
        <v>191</v>
      </c>
      <c r="O74" s="2" t="s">
        <v>192</v>
      </c>
      <c r="P74" s="28">
        <f t="shared" si="0"/>
        <v>0</v>
      </c>
      <c r="Q74" s="29" t="s">
        <v>193</v>
      </c>
      <c r="R74" s="30">
        <v>53724</v>
      </c>
      <c r="S74" s="31">
        <v>175507545</v>
      </c>
      <c r="T74" s="32">
        <f t="shared" si="1"/>
        <v>124492455</v>
      </c>
    </row>
    <row r="75" spans="1:20" ht="40.5" customHeight="1" x14ac:dyDescent="0.25">
      <c r="A75" s="26" t="s">
        <v>182</v>
      </c>
      <c r="B75" s="27">
        <v>58</v>
      </c>
      <c r="C75" s="26" t="s">
        <v>194</v>
      </c>
      <c r="D75" s="26" t="s">
        <v>195</v>
      </c>
      <c r="E75" s="27" t="s">
        <v>72</v>
      </c>
      <c r="F75" s="27">
        <v>8</v>
      </c>
      <c r="G75" s="26" t="s">
        <v>131</v>
      </c>
      <c r="H75" s="26" t="s">
        <v>45</v>
      </c>
      <c r="I75" s="44">
        <v>1000000</v>
      </c>
      <c r="J75" s="44">
        <v>1000000</v>
      </c>
      <c r="K75" s="26" t="s">
        <v>47</v>
      </c>
      <c r="L75" s="26" t="s">
        <v>47</v>
      </c>
      <c r="M75" s="26" t="s">
        <v>185</v>
      </c>
      <c r="N75" s="2" t="s">
        <v>196</v>
      </c>
      <c r="O75" s="2" t="s">
        <v>197</v>
      </c>
      <c r="P75" s="28">
        <f t="shared" si="0"/>
        <v>0</v>
      </c>
      <c r="Q75" s="29" t="s">
        <v>198</v>
      </c>
      <c r="R75" s="30">
        <v>40724</v>
      </c>
      <c r="S75" s="31">
        <v>957600</v>
      </c>
      <c r="T75" s="32">
        <f t="shared" si="1"/>
        <v>42400</v>
      </c>
    </row>
    <row r="76" spans="1:20" ht="50.25" customHeight="1" x14ac:dyDescent="0.25">
      <c r="A76" s="26" t="s">
        <v>182</v>
      </c>
      <c r="B76" s="27">
        <v>59</v>
      </c>
      <c r="C76" s="26" t="s">
        <v>201</v>
      </c>
      <c r="D76" s="26" t="s">
        <v>202</v>
      </c>
      <c r="E76" s="27" t="s">
        <v>43</v>
      </c>
      <c r="F76" s="27">
        <v>9</v>
      </c>
      <c r="G76" s="26" t="s">
        <v>131</v>
      </c>
      <c r="H76" s="26" t="s">
        <v>45</v>
      </c>
      <c r="I76" s="44">
        <v>24000000</v>
      </c>
      <c r="J76" s="44">
        <v>24000000</v>
      </c>
      <c r="K76" s="26" t="s">
        <v>47</v>
      </c>
      <c r="L76" s="26" t="s">
        <v>47</v>
      </c>
      <c r="M76" s="26" t="s">
        <v>185</v>
      </c>
      <c r="N76" s="2" t="s">
        <v>203</v>
      </c>
      <c r="O76" s="2" t="s">
        <v>204</v>
      </c>
      <c r="P76" s="28">
        <f t="shared" si="0"/>
        <v>0</v>
      </c>
      <c r="Q76" s="29" t="s">
        <v>205</v>
      </c>
      <c r="R76" s="30">
        <v>39224</v>
      </c>
      <c r="S76" s="31">
        <v>17366500</v>
      </c>
      <c r="T76" s="32">
        <f t="shared" si="1"/>
        <v>6633500</v>
      </c>
    </row>
    <row r="77" spans="1:20" ht="45.75" customHeight="1" x14ac:dyDescent="0.25">
      <c r="A77" s="26" t="s">
        <v>182</v>
      </c>
      <c r="B77" s="27">
        <v>60</v>
      </c>
      <c r="C77" s="26" t="s">
        <v>206</v>
      </c>
      <c r="D77" s="26" t="s">
        <v>207</v>
      </c>
      <c r="E77" s="27" t="s">
        <v>166</v>
      </c>
      <c r="F77" s="27">
        <v>11</v>
      </c>
      <c r="G77" s="26" t="s">
        <v>131</v>
      </c>
      <c r="H77" s="26" t="s">
        <v>45</v>
      </c>
      <c r="I77" s="44">
        <v>30000000</v>
      </c>
      <c r="J77" s="44">
        <v>30000000</v>
      </c>
      <c r="K77" s="26" t="s">
        <v>47</v>
      </c>
      <c r="L77" s="26" t="s">
        <v>47</v>
      </c>
      <c r="M77" s="26" t="s">
        <v>185</v>
      </c>
      <c r="N77" s="2" t="s">
        <v>208</v>
      </c>
      <c r="O77" s="2" t="s">
        <v>209</v>
      </c>
      <c r="P77" s="28">
        <f t="shared" si="0"/>
        <v>0</v>
      </c>
      <c r="Q77" s="29" t="s">
        <v>210</v>
      </c>
      <c r="R77" s="34">
        <v>8624</v>
      </c>
      <c r="S77" s="33">
        <v>14848000</v>
      </c>
      <c r="T77" s="32">
        <f t="shared" si="1"/>
        <v>15152000</v>
      </c>
    </row>
    <row r="78" spans="1:20" ht="55.5" customHeight="1" x14ac:dyDescent="0.25">
      <c r="A78" s="26" t="s">
        <v>182</v>
      </c>
      <c r="B78" s="27">
        <v>61</v>
      </c>
      <c r="C78" s="26" t="s">
        <v>211</v>
      </c>
      <c r="D78" s="26" t="s">
        <v>212</v>
      </c>
      <c r="E78" s="27" t="s">
        <v>121</v>
      </c>
      <c r="F78" s="27">
        <v>1</v>
      </c>
      <c r="G78" s="26" t="s">
        <v>131</v>
      </c>
      <c r="H78" s="26" t="s">
        <v>45</v>
      </c>
      <c r="I78" s="44">
        <v>12000000</v>
      </c>
      <c r="J78" s="44">
        <v>12000000</v>
      </c>
      <c r="K78" s="26" t="s">
        <v>47</v>
      </c>
      <c r="L78" s="26" t="s">
        <v>47</v>
      </c>
      <c r="M78" s="26" t="s">
        <v>185</v>
      </c>
      <c r="N78" s="2" t="s">
        <v>186</v>
      </c>
      <c r="O78" s="2" t="s">
        <v>187</v>
      </c>
      <c r="P78" s="28">
        <f t="shared" si="0"/>
        <v>0</v>
      </c>
      <c r="Q78" s="29" t="s">
        <v>213</v>
      </c>
      <c r="R78" s="34"/>
      <c r="S78" s="31">
        <v>8407800</v>
      </c>
      <c r="T78" s="32">
        <f t="shared" si="1"/>
        <v>3592200</v>
      </c>
    </row>
    <row r="79" spans="1:20" ht="40.5" customHeight="1" x14ac:dyDescent="0.25">
      <c r="A79" s="26" t="s">
        <v>182</v>
      </c>
      <c r="B79" s="27">
        <v>62</v>
      </c>
      <c r="C79" s="26" t="s">
        <v>214</v>
      </c>
      <c r="D79" s="26" t="s">
        <v>215</v>
      </c>
      <c r="E79" s="27" t="s">
        <v>60</v>
      </c>
      <c r="F79" s="27">
        <v>6</v>
      </c>
      <c r="G79" s="26" t="s">
        <v>63</v>
      </c>
      <c r="H79" s="26" t="s">
        <v>45</v>
      </c>
      <c r="I79" s="44">
        <v>50000000</v>
      </c>
      <c r="J79" s="44">
        <v>50000000</v>
      </c>
      <c r="K79" s="26" t="s">
        <v>47</v>
      </c>
      <c r="L79" s="26" t="s">
        <v>47</v>
      </c>
      <c r="M79" s="26" t="s">
        <v>185</v>
      </c>
      <c r="N79" s="2" t="s">
        <v>199</v>
      </c>
      <c r="O79" s="2" t="s">
        <v>200</v>
      </c>
      <c r="P79" s="28">
        <f t="shared" si="0"/>
        <v>0</v>
      </c>
      <c r="Q79" s="29" t="s">
        <v>216</v>
      </c>
      <c r="R79" s="30">
        <v>81824</v>
      </c>
      <c r="S79" s="31">
        <v>47936000</v>
      </c>
      <c r="T79" s="32">
        <f t="shared" si="1"/>
        <v>2064000</v>
      </c>
    </row>
    <row r="80" spans="1:20" ht="40.5" customHeight="1" x14ac:dyDescent="0.25">
      <c r="A80" s="26" t="s">
        <v>217</v>
      </c>
      <c r="B80" s="27">
        <v>63</v>
      </c>
      <c r="C80" s="26" t="s">
        <v>164</v>
      </c>
      <c r="D80" s="26" t="s">
        <v>218</v>
      </c>
      <c r="E80" s="27" t="s">
        <v>166</v>
      </c>
      <c r="F80" s="27">
        <v>11</v>
      </c>
      <c r="G80" s="26" t="s">
        <v>44</v>
      </c>
      <c r="H80" s="26" t="s">
        <v>45</v>
      </c>
      <c r="I80" s="44">
        <v>151681000</v>
      </c>
      <c r="J80" s="44">
        <v>151681000</v>
      </c>
      <c r="K80" s="26" t="s">
        <v>47</v>
      </c>
      <c r="L80" s="26" t="s">
        <v>47</v>
      </c>
      <c r="M80" s="26" t="s">
        <v>185</v>
      </c>
      <c r="N80" s="2" t="s">
        <v>199</v>
      </c>
      <c r="O80" s="2" t="s">
        <v>200</v>
      </c>
      <c r="P80" s="28">
        <f t="shared" si="0"/>
        <v>0</v>
      </c>
      <c r="Q80" s="34" t="s">
        <v>219</v>
      </c>
      <c r="R80" s="34">
        <v>3924</v>
      </c>
      <c r="S80" s="37">
        <v>151681000</v>
      </c>
      <c r="T80" s="32">
        <f t="shared" si="1"/>
        <v>0</v>
      </c>
    </row>
    <row r="81" spans="1:20" ht="40.5" customHeight="1" x14ac:dyDescent="0.25">
      <c r="A81" s="26" t="s">
        <v>217</v>
      </c>
      <c r="B81" s="27">
        <v>64</v>
      </c>
      <c r="C81" s="26" t="s">
        <v>164</v>
      </c>
      <c r="D81" s="26" t="s">
        <v>220</v>
      </c>
      <c r="E81" s="27" t="s">
        <v>166</v>
      </c>
      <c r="F81" s="27">
        <v>11</v>
      </c>
      <c r="G81" s="26" t="s">
        <v>44</v>
      </c>
      <c r="H81" s="26" t="s">
        <v>45</v>
      </c>
      <c r="I81" s="44">
        <v>87843000</v>
      </c>
      <c r="J81" s="44">
        <v>87843000</v>
      </c>
      <c r="K81" s="26" t="s">
        <v>47</v>
      </c>
      <c r="L81" s="26" t="s">
        <v>47</v>
      </c>
      <c r="M81" s="26" t="s">
        <v>185</v>
      </c>
      <c r="N81" s="2" t="s">
        <v>199</v>
      </c>
      <c r="O81" s="2" t="s">
        <v>200</v>
      </c>
      <c r="P81" s="28">
        <f t="shared" si="0"/>
        <v>0</v>
      </c>
      <c r="Q81" s="29" t="s">
        <v>221</v>
      </c>
      <c r="R81" s="34">
        <v>13024</v>
      </c>
      <c r="S81" s="33">
        <v>87843000</v>
      </c>
      <c r="T81" s="32">
        <f t="shared" si="1"/>
        <v>0</v>
      </c>
    </row>
    <row r="82" spans="1:20" ht="40.5" customHeight="1" x14ac:dyDescent="0.25">
      <c r="A82" s="26" t="s">
        <v>217</v>
      </c>
      <c r="B82" s="27">
        <v>65</v>
      </c>
      <c r="C82" s="26" t="s">
        <v>164</v>
      </c>
      <c r="D82" s="26" t="s">
        <v>222</v>
      </c>
      <c r="E82" s="27" t="s">
        <v>166</v>
      </c>
      <c r="F82" s="27">
        <v>11</v>
      </c>
      <c r="G82" s="26" t="s">
        <v>44</v>
      </c>
      <c r="H82" s="26" t="s">
        <v>45</v>
      </c>
      <c r="I82" s="44">
        <v>209630000</v>
      </c>
      <c r="J82" s="44">
        <v>209630000</v>
      </c>
      <c r="K82" s="26" t="s">
        <v>47</v>
      </c>
      <c r="L82" s="26" t="s">
        <v>47</v>
      </c>
      <c r="M82" s="26" t="s">
        <v>185</v>
      </c>
      <c r="N82" s="2" t="s">
        <v>199</v>
      </c>
      <c r="O82" s="2" t="s">
        <v>200</v>
      </c>
      <c r="P82" s="28">
        <f t="shared" ref="P82:P100" si="2">+I82-J82</f>
        <v>0</v>
      </c>
      <c r="Q82" s="29" t="s">
        <v>223</v>
      </c>
      <c r="R82" s="34">
        <v>16824</v>
      </c>
      <c r="S82" s="33">
        <v>209623660</v>
      </c>
      <c r="T82" s="32">
        <f t="shared" si="1"/>
        <v>6340</v>
      </c>
    </row>
    <row r="83" spans="1:20" ht="40.5" customHeight="1" x14ac:dyDescent="0.25">
      <c r="A83" s="26" t="s">
        <v>217</v>
      </c>
      <c r="B83" s="27">
        <v>66</v>
      </c>
      <c r="C83" s="26" t="s">
        <v>164</v>
      </c>
      <c r="D83" s="26" t="s">
        <v>224</v>
      </c>
      <c r="E83" s="27" t="s">
        <v>135</v>
      </c>
      <c r="F83" s="27">
        <v>10</v>
      </c>
      <c r="G83" s="26" t="s">
        <v>44</v>
      </c>
      <c r="H83" s="26" t="s">
        <v>45</v>
      </c>
      <c r="I83" s="44">
        <v>340000000</v>
      </c>
      <c r="J83" s="44">
        <v>340000000</v>
      </c>
      <c r="K83" s="26" t="s">
        <v>47</v>
      </c>
      <c r="L83" s="26" t="s">
        <v>47</v>
      </c>
      <c r="M83" s="26" t="s">
        <v>185</v>
      </c>
      <c r="N83" s="2" t="s">
        <v>199</v>
      </c>
      <c r="O83" s="2" t="s">
        <v>200</v>
      </c>
      <c r="P83" s="28">
        <f t="shared" si="2"/>
        <v>0</v>
      </c>
      <c r="Q83" s="29" t="s">
        <v>225</v>
      </c>
      <c r="R83" s="34">
        <v>18324</v>
      </c>
      <c r="S83" s="33">
        <v>339884468</v>
      </c>
      <c r="T83" s="32">
        <f t="shared" ref="T83:T113" si="3">+I83-S83</f>
        <v>115532</v>
      </c>
    </row>
    <row r="84" spans="1:20" ht="40.5" customHeight="1" x14ac:dyDescent="0.25">
      <c r="A84" s="26" t="s">
        <v>217</v>
      </c>
      <c r="B84" s="27">
        <v>67</v>
      </c>
      <c r="C84" s="26" t="s">
        <v>164</v>
      </c>
      <c r="D84" s="26" t="s">
        <v>226</v>
      </c>
      <c r="E84" s="27" t="s">
        <v>166</v>
      </c>
      <c r="F84" s="27">
        <v>11</v>
      </c>
      <c r="G84" s="26" t="s">
        <v>44</v>
      </c>
      <c r="H84" s="26" t="s">
        <v>45</v>
      </c>
      <c r="I84" s="44">
        <v>48200000</v>
      </c>
      <c r="J84" s="44">
        <v>48200000</v>
      </c>
      <c r="K84" s="26" t="s">
        <v>47</v>
      </c>
      <c r="L84" s="26" t="s">
        <v>47</v>
      </c>
      <c r="M84" s="26" t="s">
        <v>185</v>
      </c>
      <c r="N84" s="2" t="s">
        <v>199</v>
      </c>
      <c r="O84" s="2" t="s">
        <v>200</v>
      </c>
      <c r="P84" s="28">
        <f t="shared" si="2"/>
        <v>0</v>
      </c>
      <c r="Q84" s="29" t="s">
        <v>227</v>
      </c>
      <c r="R84" s="34">
        <v>4924</v>
      </c>
      <c r="S84" s="33">
        <v>48200000</v>
      </c>
      <c r="T84" s="32">
        <f t="shared" si="3"/>
        <v>0</v>
      </c>
    </row>
    <row r="85" spans="1:20" ht="40.5" customHeight="1" x14ac:dyDescent="0.25">
      <c r="A85" s="26" t="s">
        <v>217</v>
      </c>
      <c r="B85" s="27">
        <v>68</v>
      </c>
      <c r="C85" s="26" t="s">
        <v>164</v>
      </c>
      <c r="D85" s="26" t="s">
        <v>228</v>
      </c>
      <c r="E85" s="27" t="s">
        <v>135</v>
      </c>
      <c r="F85" s="27">
        <v>10</v>
      </c>
      <c r="G85" s="26" t="s">
        <v>44</v>
      </c>
      <c r="H85" s="26" t="s">
        <v>45</v>
      </c>
      <c r="I85" s="44">
        <v>10000000</v>
      </c>
      <c r="J85" s="44">
        <v>10000000</v>
      </c>
      <c r="K85" s="26" t="s">
        <v>47</v>
      </c>
      <c r="L85" s="26" t="s">
        <v>47</v>
      </c>
      <c r="M85" s="26" t="s">
        <v>185</v>
      </c>
      <c r="N85" s="2" t="s">
        <v>199</v>
      </c>
      <c r="O85" s="2" t="s">
        <v>200</v>
      </c>
      <c r="P85" s="28">
        <f t="shared" si="2"/>
        <v>0</v>
      </c>
      <c r="Q85" s="29" t="s">
        <v>229</v>
      </c>
      <c r="R85" s="34">
        <v>15724</v>
      </c>
      <c r="S85" s="33">
        <v>9208815</v>
      </c>
      <c r="T85" s="32">
        <f t="shared" si="3"/>
        <v>791185</v>
      </c>
    </row>
    <row r="86" spans="1:20" ht="40.5" customHeight="1" x14ac:dyDescent="0.25">
      <c r="A86" s="26" t="s">
        <v>217</v>
      </c>
      <c r="B86" s="27">
        <v>69</v>
      </c>
      <c r="C86" s="26" t="s">
        <v>164</v>
      </c>
      <c r="D86" s="26" t="s">
        <v>230</v>
      </c>
      <c r="E86" s="27" t="s">
        <v>121</v>
      </c>
      <c r="F86" s="27">
        <v>5</v>
      </c>
      <c r="G86" s="26" t="s">
        <v>44</v>
      </c>
      <c r="H86" s="26" t="s">
        <v>45</v>
      </c>
      <c r="I86" s="44">
        <v>32000000</v>
      </c>
      <c r="J86" s="44">
        <v>32000000</v>
      </c>
      <c r="K86" s="26" t="s">
        <v>47</v>
      </c>
      <c r="L86" s="26" t="s">
        <v>47</v>
      </c>
      <c r="M86" s="26" t="s">
        <v>185</v>
      </c>
      <c r="N86" s="2" t="s">
        <v>199</v>
      </c>
      <c r="O86" s="2" t="s">
        <v>200</v>
      </c>
      <c r="P86" s="28">
        <f t="shared" si="2"/>
        <v>0</v>
      </c>
      <c r="Q86" s="34"/>
      <c r="R86" s="34"/>
      <c r="S86" s="35"/>
      <c r="T86" s="32">
        <f t="shared" si="3"/>
        <v>32000000</v>
      </c>
    </row>
    <row r="87" spans="1:20" ht="40.5" customHeight="1" x14ac:dyDescent="0.25">
      <c r="A87" s="26" t="s">
        <v>217</v>
      </c>
      <c r="B87" s="27">
        <v>70</v>
      </c>
      <c r="C87" s="26" t="s">
        <v>164</v>
      </c>
      <c r="D87" s="26" t="s">
        <v>231</v>
      </c>
      <c r="E87" s="27" t="s">
        <v>121</v>
      </c>
      <c r="F87" s="27">
        <v>3</v>
      </c>
      <c r="G87" s="26" t="s">
        <v>63</v>
      </c>
      <c r="H87" s="26" t="s">
        <v>45</v>
      </c>
      <c r="I87" s="44">
        <v>68000000</v>
      </c>
      <c r="J87" s="44">
        <v>68000000</v>
      </c>
      <c r="K87" s="26" t="s">
        <v>47</v>
      </c>
      <c r="L87" s="26" t="s">
        <v>47</v>
      </c>
      <c r="M87" s="26" t="s">
        <v>185</v>
      </c>
      <c r="N87" s="2" t="s">
        <v>199</v>
      </c>
      <c r="O87" s="2" t="s">
        <v>200</v>
      </c>
      <c r="P87" s="28">
        <f t="shared" si="2"/>
        <v>0</v>
      </c>
      <c r="Q87" s="34"/>
      <c r="R87" s="34"/>
      <c r="S87" s="35"/>
      <c r="T87" s="32">
        <f t="shared" si="3"/>
        <v>68000000</v>
      </c>
    </row>
    <row r="88" spans="1:20" ht="40.5" customHeight="1" x14ac:dyDescent="0.25">
      <c r="A88" s="26" t="s">
        <v>217</v>
      </c>
      <c r="B88" s="27">
        <v>71</v>
      </c>
      <c r="C88" s="26" t="s">
        <v>164</v>
      </c>
      <c r="D88" s="26" t="s">
        <v>232</v>
      </c>
      <c r="E88" s="27" t="s">
        <v>121</v>
      </c>
      <c r="F88" s="27">
        <v>3</v>
      </c>
      <c r="G88" s="26" t="s">
        <v>131</v>
      </c>
      <c r="H88" s="26" t="s">
        <v>45</v>
      </c>
      <c r="I88" s="44">
        <v>27000000</v>
      </c>
      <c r="J88" s="44">
        <v>27000000</v>
      </c>
      <c r="K88" s="26" t="s">
        <v>47</v>
      </c>
      <c r="L88" s="26" t="s">
        <v>47</v>
      </c>
      <c r="M88" s="26" t="s">
        <v>185</v>
      </c>
      <c r="N88" s="2" t="s">
        <v>233</v>
      </c>
      <c r="O88" s="2" t="s">
        <v>234</v>
      </c>
      <c r="P88" s="28">
        <f t="shared" si="2"/>
        <v>0</v>
      </c>
      <c r="Q88" s="29" t="s">
        <v>235</v>
      </c>
      <c r="R88" s="34"/>
      <c r="S88" s="31">
        <v>24000000</v>
      </c>
      <c r="T88" s="32">
        <f t="shared" si="3"/>
        <v>3000000</v>
      </c>
    </row>
    <row r="89" spans="1:20" ht="40.5" customHeight="1" x14ac:dyDescent="0.25">
      <c r="A89" s="26" t="s">
        <v>217</v>
      </c>
      <c r="B89" s="27">
        <v>72</v>
      </c>
      <c r="C89" s="26" t="s">
        <v>164</v>
      </c>
      <c r="D89" s="26" t="s">
        <v>236</v>
      </c>
      <c r="E89" s="27" t="s">
        <v>174</v>
      </c>
      <c r="F89" s="27">
        <v>2</v>
      </c>
      <c r="G89" s="26" t="s">
        <v>127</v>
      </c>
      <c r="H89" s="26" t="s">
        <v>45</v>
      </c>
      <c r="I89" s="44">
        <v>62700000</v>
      </c>
      <c r="J89" s="44">
        <v>62700000</v>
      </c>
      <c r="K89" s="26" t="s">
        <v>47</v>
      </c>
      <c r="L89" s="26" t="s">
        <v>47</v>
      </c>
      <c r="M89" s="26" t="s">
        <v>185</v>
      </c>
      <c r="N89" s="2" t="s">
        <v>199</v>
      </c>
      <c r="O89" s="2" t="s">
        <v>200</v>
      </c>
      <c r="P89" s="28">
        <f t="shared" si="2"/>
        <v>0</v>
      </c>
      <c r="Q89" s="34"/>
      <c r="R89" s="34"/>
      <c r="S89" s="35"/>
      <c r="T89" s="32">
        <f t="shared" si="3"/>
        <v>62700000</v>
      </c>
    </row>
    <row r="90" spans="1:20" ht="40.5" customHeight="1" x14ac:dyDescent="0.25">
      <c r="A90" s="26" t="s">
        <v>217</v>
      </c>
      <c r="B90" s="27">
        <v>73</v>
      </c>
      <c r="C90" s="26" t="s">
        <v>164</v>
      </c>
      <c r="D90" s="26" t="s">
        <v>238</v>
      </c>
      <c r="E90" s="27" t="s">
        <v>174</v>
      </c>
      <c r="F90" s="27">
        <v>2</v>
      </c>
      <c r="G90" s="26" t="s">
        <v>127</v>
      </c>
      <c r="H90" s="26" t="s">
        <v>45</v>
      </c>
      <c r="I90" s="44">
        <v>348151644</v>
      </c>
      <c r="J90" s="44">
        <v>348151644</v>
      </c>
      <c r="K90" s="26" t="s">
        <v>47</v>
      </c>
      <c r="L90" s="26" t="s">
        <v>47</v>
      </c>
      <c r="M90" s="26" t="s">
        <v>185</v>
      </c>
      <c r="N90" s="2" t="s">
        <v>199</v>
      </c>
      <c r="O90" s="2" t="s">
        <v>200</v>
      </c>
      <c r="P90" s="28">
        <f t="shared" si="2"/>
        <v>0</v>
      </c>
      <c r="Q90" s="34"/>
      <c r="R90" s="34"/>
      <c r="S90" s="35"/>
      <c r="T90" s="32">
        <f t="shared" si="3"/>
        <v>348151644</v>
      </c>
    </row>
    <row r="91" spans="1:20" ht="40.5" customHeight="1" x14ac:dyDescent="0.25">
      <c r="A91" s="26" t="s">
        <v>217</v>
      </c>
      <c r="B91" s="27">
        <v>74</v>
      </c>
      <c r="C91" s="26" t="s">
        <v>239</v>
      </c>
      <c r="D91" s="26" t="s">
        <v>240</v>
      </c>
      <c r="E91" s="27" t="s">
        <v>60</v>
      </c>
      <c r="F91" s="27">
        <v>2</v>
      </c>
      <c r="G91" s="26" t="s">
        <v>127</v>
      </c>
      <c r="H91" s="26" t="s">
        <v>45</v>
      </c>
      <c r="I91" s="44">
        <v>50000000</v>
      </c>
      <c r="J91" s="44">
        <v>50000000</v>
      </c>
      <c r="K91" s="26" t="s">
        <v>47</v>
      </c>
      <c r="L91" s="26" t="s">
        <v>47</v>
      </c>
      <c r="M91" s="26" t="s">
        <v>185</v>
      </c>
      <c r="N91" s="2" t="s">
        <v>241</v>
      </c>
      <c r="O91" s="2" t="s">
        <v>242</v>
      </c>
      <c r="P91" s="28">
        <f t="shared" si="2"/>
        <v>0</v>
      </c>
      <c r="Q91" s="29" t="s">
        <v>243</v>
      </c>
      <c r="R91" s="34">
        <v>86724</v>
      </c>
      <c r="S91" s="31">
        <v>30210270</v>
      </c>
      <c r="T91" s="32">
        <f t="shared" si="3"/>
        <v>19789730</v>
      </c>
    </row>
    <row r="92" spans="1:20" ht="40.5" customHeight="1" x14ac:dyDescent="0.25">
      <c r="A92" s="26" t="s">
        <v>217</v>
      </c>
      <c r="B92" s="27">
        <v>75</v>
      </c>
      <c r="C92" s="26">
        <v>43233000</v>
      </c>
      <c r="D92" s="26" t="s">
        <v>244</v>
      </c>
      <c r="E92" s="27" t="s">
        <v>60</v>
      </c>
      <c r="F92" s="27">
        <v>4</v>
      </c>
      <c r="G92" s="26" t="s">
        <v>245</v>
      </c>
      <c r="H92" s="26" t="s">
        <v>45</v>
      </c>
      <c r="I92" s="44">
        <v>45000000</v>
      </c>
      <c r="J92" s="44">
        <v>45000000</v>
      </c>
      <c r="K92" s="26" t="s">
        <v>47</v>
      </c>
      <c r="L92" s="26" t="s">
        <v>47</v>
      </c>
      <c r="M92" s="26" t="s">
        <v>185</v>
      </c>
      <c r="N92" s="2" t="s">
        <v>233</v>
      </c>
      <c r="O92" s="2" t="s">
        <v>234</v>
      </c>
      <c r="P92" s="28">
        <f t="shared" si="2"/>
        <v>0</v>
      </c>
      <c r="Q92" s="29" t="s">
        <v>246</v>
      </c>
      <c r="R92" s="30">
        <v>73124</v>
      </c>
      <c r="S92" s="31">
        <v>44725794</v>
      </c>
      <c r="T92" s="32">
        <f t="shared" si="3"/>
        <v>274206</v>
      </c>
    </row>
    <row r="93" spans="1:20" ht="40.5" customHeight="1" x14ac:dyDescent="0.25">
      <c r="A93" s="26" t="s">
        <v>217</v>
      </c>
      <c r="B93" s="27">
        <v>76</v>
      </c>
      <c r="C93" s="26">
        <v>43211500</v>
      </c>
      <c r="D93" s="26" t="s">
        <v>247</v>
      </c>
      <c r="E93" s="27" t="s">
        <v>248</v>
      </c>
      <c r="F93" s="27">
        <v>2</v>
      </c>
      <c r="G93" s="26" t="s">
        <v>127</v>
      </c>
      <c r="H93" s="26" t="s">
        <v>45</v>
      </c>
      <c r="I93" s="44">
        <v>95000000</v>
      </c>
      <c r="J93" s="44">
        <v>95000000</v>
      </c>
      <c r="K93" s="26" t="s">
        <v>47</v>
      </c>
      <c r="L93" s="26" t="s">
        <v>47</v>
      </c>
      <c r="M93" s="26" t="s">
        <v>185</v>
      </c>
      <c r="N93" s="2" t="s">
        <v>249</v>
      </c>
      <c r="O93" s="2" t="s">
        <v>242</v>
      </c>
      <c r="P93" s="28">
        <f t="shared" si="2"/>
        <v>0</v>
      </c>
      <c r="Q93" s="36" t="s">
        <v>250</v>
      </c>
      <c r="R93" s="30">
        <v>57524</v>
      </c>
      <c r="S93" s="31">
        <v>79161294.920000002</v>
      </c>
      <c r="T93" s="32">
        <f t="shared" si="3"/>
        <v>15838705.079999998</v>
      </c>
    </row>
    <row r="94" spans="1:20" ht="40.5" customHeight="1" x14ac:dyDescent="0.25">
      <c r="A94" s="26" t="s">
        <v>217</v>
      </c>
      <c r="B94" s="27">
        <v>77</v>
      </c>
      <c r="C94" s="26" t="s">
        <v>251</v>
      </c>
      <c r="D94" s="26" t="s">
        <v>252</v>
      </c>
      <c r="E94" s="27" t="s">
        <v>60</v>
      </c>
      <c r="F94" s="27">
        <v>6</v>
      </c>
      <c r="G94" s="26" t="s">
        <v>131</v>
      </c>
      <c r="H94" s="26" t="s">
        <v>45</v>
      </c>
      <c r="I94" s="44">
        <v>4950000</v>
      </c>
      <c r="J94" s="44">
        <v>4950000</v>
      </c>
      <c r="K94" s="26" t="s">
        <v>47</v>
      </c>
      <c r="L94" s="26" t="s">
        <v>47</v>
      </c>
      <c r="M94" s="26" t="s">
        <v>185</v>
      </c>
      <c r="N94" s="2" t="s">
        <v>241</v>
      </c>
      <c r="O94" s="2" t="s">
        <v>242</v>
      </c>
      <c r="P94" s="28">
        <f t="shared" si="2"/>
        <v>0</v>
      </c>
      <c r="Q94" s="29" t="s">
        <v>253</v>
      </c>
      <c r="R94" s="30">
        <v>77424</v>
      </c>
      <c r="S94" s="31">
        <v>2261000</v>
      </c>
      <c r="T94" s="32">
        <f t="shared" si="3"/>
        <v>2689000</v>
      </c>
    </row>
    <row r="95" spans="1:20" ht="40.5" customHeight="1" x14ac:dyDescent="0.25">
      <c r="A95" s="26" t="s">
        <v>217</v>
      </c>
      <c r="B95" s="27">
        <v>78</v>
      </c>
      <c r="C95" s="26" t="s">
        <v>255</v>
      </c>
      <c r="D95" s="26" t="s">
        <v>256</v>
      </c>
      <c r="E95" s="27" t="s">
        <v>60</v>
      </c>
      <c r="F95" s="27">
        <v>4</v>
      </c>
      <c r="G95" s="26" t="s">
        <v>257</v>
      </c>
      <c r="H95" s="26" t="s">
        <v>45</v>
      </c>
      <c r="I95" s="44">
        <v>20000000</v>
      </c>
      <c r="J95" s="44">
        <v>20000000</v>
      </c>
      <c r="K95" s="26" t="s">
        <v>47</v>
      </c>
      <c r="L95" s="26" t="s">
        <v>47</v>
      </c>
      <c r="M95" s="26" t="s">
        <v>185</v>
      </c>
      <c r="N95" s="2" t="s">
        <v>249</v>
      </c>
      <c r="O95" s="2" t="s">
        <v>242</v>
      </c>
      <c r="P95" s="28">
        <f t="shared" si="2"/>
        <v>0</v>
      </c>
      <c r="Q95" s="36" t="s">
        <v>258</v>
      </c>
      <c r="R95" s="30">
        <v>66224</v>
      </c>
      <c r="S95" s="31">
        <v>7015050</v>
      </c>
      <c r="T95" s="32">
        <f t="shared" si="3"/>
        <v>12984950</v>
      </c>
    </row>
    <row r="96" spans="1:20" ht="40.5" customHeight="1" x14ac:dyDescent="0.25">
      <c r="A96" s="26" t="s">
        <v>259</v>
      </c>
      <c r="B96" s="27">
        <v>79</v>
      </c>
      <c r="C96" s="26">
        <v>80121700</v>
      </c>
      <c r="D96" s="26" t="s">
        <v>260</v>
      </c>
      <c r="E96" s="27" t="s">
        <v>135</v>
      </c>
      <c r="F96" s="27">
        <v>7</v>
      </c>
      <c r="G96" s="26" t="s">
        <v>44</v>
      </c>
      <c r="H96" s="26" t="s">
        <v>45</v>
      </c>
      <c r="I96" s="44">
        <v>36974000</v>
      </c>
      <c r="J96" s="44">
        <v>36974000</v>
      </c>
      <c r="K96" s="26" t="s">
        <v>47</v>
      </c>
      <c r="L96" s="26" t="s">
        <v>47</v>
      </c>
      <c r="M96" s="26" t="s">
        <v>185</v>
      </c>
      <c r="N96" s="2" t="s">
        <v>261</v>
      </c>
      <c r="O96" s="2" t="s">
        <v>262</v>
      </c>
      <c r="P96" s="28">
        <f t="shared" si="2"/>
        <v>0</v>
      </c>
      <c r="Q96" s="29" t="s">
        <v>263</v>
      </c>
      <c r="R96" s="34">
        <v>4824</v>
      </c>
      <c r="S96" s="31">
        <v>36974000</v>
      </c>
      <c r="T96" s="32">
        <f t="shared" si="3"/>
        <v>0</v>
      </c>
    </row>
    <row r="97" spans="1:20" ht="40.5" customHeight="1" x14ac:dyDescent="0.25">
      <c r="A97" s="26" t="s">
        <v>264</v>
      </c>
      <c r="B97" s="27">
        <v>80</v>
      </c>
      <c r="C97" s="26">
        <v>84131600</v>
      </c>
      <c r="D97" s="26" t="s">
        <v>265</v>
      </c>
      <c r="E97" s="27" t="s">
        <v>135</v>
      </c>
      <c r="F97" s="27">
        <v>12</v>
      </c>
      <c r="G97" s="26" t="s">
        <v>266</v>
      </c>
      <c r="H97" s="26" t="s">
        <v>45</v>
      </c>
      <c r="I97" s="44">
        <f>1896674000+2000000</f>
        <v>1898674000</v>
      </c>
      <c r="J97" s="44">
        <f>1896674000+2000000</f>
        <v>1898674000</v>
      </c>
      <c r="K97" s="26" t="s">
        <v>47</v>
      </c>
      <c r="L97" s="26" t="s">
        <v>47</v>
      </c>
      <c r="M97" s="26" t="s">
        <v>185</v>
      </c>
      <c r="N97" s="2" t="s">
        <v>267</v>
      </c>
      <c r="O97" s="2" t="s">
        <v>268</v>
      </c>
      <c r="P97" s="28">
        <f t="shared" si="2"/>
        <v>0</v>
      </c>
      <c r="Q97" s="29" t="s">
        <v>269</v>
      </c>
      <c r="R97" s="30">
        <v>53424</v>
      </c>
      <c r="S97" s="31">
        <v>1892212177</v>
      </c>
      <c r="T97" s="32">
        <f t="shared" si="3"/>
        <v>6461823</v>
      </c>
    </row>
    <row r="98" spans="1:20" ht="57.75" customHeight="1" x14ac:dyDescent="0.25">
      <c r="A98" s="26" t="s">
        <v>264</v>
      </c>
      <c r="B98" s="27">
        <v>81</v>
      </c>
      <c r="C98" s="26" t="s">
        <v>270</v>
      </c>
      <c r="D98" s="26" t="s">
        <v>271</v>
      </c>
      <c r="E98" s="27" t="s">
        <v>166</v>
      </c>
      <c r="F98" s="27">
        <v>11</v>
      </c>
      <c r="G98" s="26" t="s">
        <v>272</v>
      </c>
      <c r="H98" s="26" t="s">
        <v>45</v>
      </c>
      <c r="I98" s="44">
        <v>200000000</v>
      </c>
      <c r="J98" s="44">
        <v>200000000</v>
      </c>
      <c r="K98" s="26" t="s">
        <v>47</v>
      </c>
      <c r="L98" s="26" t="s">
        <v>47</v>
      </c>
      <c r="M98" s="26" t="s">
        <v>185</v>
      </c>
      <c r="N98" s="2" t="s">
        <v>273</v>
      </c>
      <c r="O98" s="2" t="s">
        <v>274</v>
      </c>
      <c r="P98" s="28">
        <f t="shared" si="2"/>
        <v>0</v>
      </c>
      <c r="Q98" s="29" t="s">
        <v>275</v>
      </c>
      <c r="R98" s="34">
        <v>6724</v>
      </c>
      <c r="S98" s="33">
        <v>118063291.95999999</v>
      </c>
      <c r="T98" s="32">
        <f t="shared" si="3"/>
        <v>81936708.040000007</v>
      </c>
    </row>
    <row r="99" spans="1:20" ht="40.5" customHeight="1" x14ac:dyDescent="0.25">
      <c r="A99" s="26" t="s">
        <v>264</v>
      </c>
      <c r="B99" s="27">
        <v>82</v>
      </c>
      <c r="C99" s="26" t="s">
        <v>276</v>
      </c>
      <c r="D99" s="26" t="s">
        <v>277</v>
      </c>
      <c r="E99" s="27" t="s">
        <v>166</v>
      </c>
      <c r="F99" s="27">
        <v>11</v>
      </c>
      <c r="G99" s="26" t="s">
        <v>131</v>
      </c>
      <c r="H99" s="26" t="s">
        <v>45</v>
      </c>
      <c r="I99" s="44">
        <v>9000000</v>
      </c>
      <c r="J99" s="44">
        <v>9000000</v>
      </c>
      <c r="K99" s="26" t="s">
        <v>47</v>
      </c>
      <c r="L99" s="26" t="s">
        <v>47</v>
      </c>
      <c r="M99" s="26" t="s">
        <v>185</v>
      </c>
      <c r="N99" s="2" t="s">
        <v>278</v>
      </c>
      <c r="O99" s="2" t="s">
        <v>279</v>
      </c>
      <c r="P99" s="28">
        <f t="shared" si="2"/>
        <v>0</v>
      </c>
      <c r="Q99" s="29" t="s">
        <v>280</v>
      </c>
      <c r="R99" s="34">
        <v>4324</v>
      </c>
      <c r="S99" s="33">
        <v>9000000</v>
      </c>
      <c r="T99" s="32">
        <f t="shared" si="3"/>
        <v>0</v>
      </c>
    </row>
    <row r="100" spans="1:20" ht="40.5" customHeight="1" x14ac:dyDescent="0.25">
      <c r="A100" s="26" t="s">
        <v>264</v>
      </c>
      <c r="B100" s="27">
        <v>83</v>
      </c>
      <c r="C100" s="26" t="s">
        <v>281</v>
      </c>
      <c r="D100" s="26" t="s">
        <v>282</v>
      </c>
      <c r="E100" s="27" t="s">
        <v>135</v>
      </c>
      <c r="F100" s="27">
        <v>2</v>
      </c>
      <c r="G100" s="26" t="s">
        <v>131</v>
      </c>
      <c r="H100" s="26" t="s">
        <v>45</v>
      </c>
      <c r="I100" s="44">
        <v>36000000</v>
      </c>
      <c r="J100" s="44">
        <v>36000000</v>
      </c>
      <c r="K100" s="26" t="s">
        <v>47</v>
      </c>
      <c r="L100" s="26" t="s">
        <v>47</v>
      </c>
      <c r="M100" s="26" t="s">
        <v>185</v>
      </c>
      <c r="N100" s="2" t="s">
        <v>254</v>
      </c>
      <c r="O100" s="2" t="s">
        <v>234</v>
      </c>
      <c r="P100" s="28">
        <f t="shared" si="2"/>
        <v>0</v>
      </c>
      <c r="Q100" s="29" t="s">
        <v>283</v>
      </c>
      <c r="R100" s="34">
        <v>9824</v>
      </c>
      <c r="S100" s="33">
        <v>31357200</v>
      </c>
      <c r="T100" s="32">
        <f t="shared" si="3"/>
        <v>4642800</v>
      </c>
    </row>
    <row r="101" spans="1:20" ht="40.5" customHeight="1" x14ac:dyDescent="0.25">
      <c r="A101" s="26" t="s">
        <v>264</v>
      </c>
      <c r="B101" s="27">
        <v>84</v>
      </c>
      <c r="C101" s="26" t="s">
        <v>284</v>
      </c>
      <c r="D101" s="26" t="s">
        <v>285</v>
      </c>
      <c r="E101" s="27" t="s">
        <v>53</v>
      </c>
      <c r="F101" s="27">
        <v>2</v>
      </c>
      <c r="G101" s="26" t="s">
        <v>131</v>
      </c>
      <c r="H101" s="26" t="s">
        <v>45</v>
      </c>
      <c r="I101" s="44">
        <v>36000000</v>
      </c>
      <c r="J101" s="44">
        <v>36000000</v>
      </c>
      <c r="K101" s="26" t="s">
        <v>47</v>
      </c>
      <c r="L101" s="26" t="s">
        <v>47</v>
      </c>
      <c r="M101" s="26" t="s">
        <v>185</v>
      </c>
      <c r="N101" s="2" t="s">
        <v>286</v>
      </c>
      <c r="O101" s="2" t="s">
        <v>287</v>
      </c>
      <c r="P101" s="3" t="s">
        <v>288</v>
      </c>
      <c r="Q101" s="36" t="s">
        <v>289</v>
      </c>
      <c r="R101" s="30">
        <v>69724</v>
      </c>
      <c r="S101" s="31">
        <v>11756384</v>
      </c>
      <c r="T101" s="32">
        <f>+I101-S101</f>
        <v>24243616</v>
      </c>
    </row>
    <row r="102" spans="1:20" ht="49.5" customHeight="1" x14ac:dyDescent="0.25">
      <c r="A102" s="26" t="s">
        <v>264</v>
      </c>
      <c r="B102" s="27">
        <v>85</v>
      </c>
      <c r="C102" s="26" t="s">
        <v>290</v>
      </c>
      <c r="D102" s="26" t="s">
        <v>291</v>
      </c>
      <c r="E102" s="27" t="s">
        <v>43</v>
      </c>
      <c r="F102" s="27">
        <v>2</v>
      </c>
      <c r="G102" s="26" t="s">
        <v>131</v>
      </c>
      <c r="H102" s="26" t="s">
        <v>45</v>
      </c>
      <c r="I102" s="44">
        <v>4100000</v>
      </c>
      <c r="J102" s="44">
        <v>4100000</v>
      </c>
      <c r="K102" s="26" t="s">
        <v>47</v>
      </c>
      <c r="L102" s="26" t="s">
        <v>47</v>
      </c>
      <c r="M102" s="26" t="s">
        <v>185</v>
      </c>
      <c r="N102" s="2" t="s">
        <v>292</v>
      </c>
      <c r="O102" s="2" t="s">
        <v>293</v>
      </c>
      <c r="P102" s="3" t="s">
        <v>288</v>
      </c>
      <c r="Q102" s="29" t="s">
        <v>294</v>
      </c>
      <c r="R102" s="30">
        <v>34324</v>
      </c>
      <c r="S102" s="31">
        <v>2619484</v>
      </c>
      <c r="T102" s="32">
        <f t="shared" si="3"/>
        <v>1480516</v>
      </c>
    </row>
    <row r="103" spans="1:20" ht="51" customHeight="1" x14ac:dyDescent="0.25">
      <c r="A103" s="26" t="s">
        <v>264</v>
      </c>
      <c r="B103" s="27">
        <v>86</v>
      </c>
      <c r="C103" s="26" t="s">
        <v>295</v>
      </c>
      <c r="D103" s="26" t="s">
        <v>296</v>
      </c>
      <c r="E103" s="27" t="s">
        <v>135</v>
      </c>
      <c r="F103" s="27">
        <v>10</v>
      </c>
      <c r="G103" s="26" t="s">
        <v>131</v>
      </c>
      <c r="H103" s="26" t="s">
        <v>45</v>
      </c>
      <c r="I103" s="44">
        <v>5500000</v>
      </c>
      <c r="J103" s="44">
        <v>5500000</v>
      </c>
      <c r="K103" s="26" t="s">
        <v>47</v>
      </c>
      <c r="L103" s="26" t="s">
        <v>47</v>
      </c>
      <c r="M103" s="26" t="s">
        <v>185</v>
      </c>
      <c r="N103" s="2" t="s">
        <v>273</v>
      </c>
      <c r="O103" s="2" t="s">
        <v>274</v>
      </c>
      <c r="P103" s="28">
        <f>+I103-J103</f>
        <v>0</v>
      </c>
      <c r="Q103" s="29" t="s">
        <v>297</v>
      </c>
      <c r="R103" s="34">
        <v>34724</v>
      </c>
      <c r="S103" s="31">
        <v>5500000</v>
      </c>
      <c r="T103" s="32">
        <f t="shared" si="3"/>
        <v>0</v>
      </c>
    </row>
    <row r="104" spans="1:20" ht="48" customHeight="1" x14ac:dyDescent="0.25">
      <c r="A104" s="26" t="s">
        <v>264</v>
      </c>
      <c r="B104" s="27">
        <v>87</v>
      </c>
      <c r="C104" s="26" t="s">
        <v>298</v>
      </c>
      <c r="D104" s="26" t="s">
        <v>299</v>
      </c>
      <c r="E104" s="27" t="s">
        <v>174</v>
      </c>
      <c r="F104" s="27">
        <v>11</v>
      </c>
      <c r="G104" s="26" t="s">
        <v>266</v>
      </c>
      <c r="H104" s="26" t="s">
        <v>45</v>
      </c>
      <c r="I104" s="44">
        <v>40851368</v>
      </c>
      <c r="J104" s="44">
        <v>451039955</v>
      </c>
      <c r="K104" s="26" t="s">
        <v>300</v>
      </c>
      <c r="L104" s="26" t="s">
        <v>301</v>
      </c>
      <c r="M104" s="26" t="s">
        <v>185</v>
      </c>
      <c r="N104" s="2" t="s">
        <v>273</v>
      </c>
      <c r="O104" s="2" t="s">
        <v>274</v>
      </c>
      <c r="P104" s="28">
        <f>+I104-J104</f>
        <v>-410188587</v>
      </c>
      <c r="Q104" s="34"/>
      <c r="R104" s="35"/>
      <c r="S104" s="35"/>
      <c r="T104" s="32">
        <f>+I104-S104</f>
        <v>40851368</v>
      </c>
    </row>
    <row r="105" spans="1:20" ht="48" customHeight="1" x14ac:dyDescent="0.25">
      <c r="A105" s="26" t="s">
        <v>264</v>
      </c>
      <c r="B105" s="27">
        <v>88</v>
      </c>
      <c r="C105" s="26">
        <v>95121514</v>
      </c>
      <c r="D105" s="26" t="s">
        <v>302</v>
      </c>
      <c r="E105" s="27" t="s">
        <v>135</v>
      </c>
      <c r="F105" s="27">
        <v>10</v>
      </c>
      <c r="G105" s="26" t="s">
        <v>127</v>
      </c>
      <c r="H105" s="26" t="s">
        <v>45</v>
      </c>
      <c r="I105" s="44">
        <v>50000000</v>
      </c>
      <c r="J105" s="44">
        <v>50000000</v>
      </c>
      <c r="K105" s="26" t="s">
        <v>46</v>
      </c>
      <c r="L105" s="26" t="s">
        <v>47</v>
      </c>
      <c r="M105" s="26" t="s">
        <v>185</v>
      </c>
      <c r="N105" s="2" t="s">
        <v>303</v>
      </c>
      <c r="O105" s="2" t="s">
        <v>304</v>
      </c>
      <c r="P105" s="28">
        <f t="shared" ref="P105:P111" si="4">+I105-J105</f>
        <v>0</v>
      </c>
      <c r="Q105" s="29" t="s">
        <v>305</v>
      </c>
      <c r="R105" s="30">
        <v>35424</v>
      </c>
      <c r="S105" s="31">
        <v>50000000</v>
      </c>
      <c r="T105" s="32">
        <f t="shared" si="3"/>
        <v>0</v>
      </c>
    </row>
    <row r="106" spans="1:20" ht="48.75" customHeight="1" x14ac:dyDescent="0.25">
      <c r="A106" s="26" t="s">
        <v>264</v>
      </c>
      <c r="B106" s="27">
        <v>89</v>
      </c>
      <c r="C106" s="26">
        <v>78102203</v>
      </c>
      <c r="D106" s="26" t="s">
        <v>306</v>
      </c>
      <c r="E106" s="27" t="s">
        <v>135</v>
      </c>
      <c r="F106" s="27">
        <v>11</v>
      </c>
      <c r="G106" s="26" t="s">
        <v>44</v>
      </c>
      <c r="H106" s="26" t="s">
        <v>45</v>
      </c>
      <c r="I106" s="44">
        <v>2400000</v>
      </c>
      <c r="J106" s="44">
        <v>2400000</v>
      </c>
      <c r="K106" s="26" t="s">
        <v>46</v>
      </c>
      <c r="L106" s="26" t="s">
        <v>47</v>
      </c>
      <c r="M106" s="26" t="s">
        <v>185</v>
      </c>
      <c r="N106" s="2" t="s">
        <v>307</v>
      </c>
      <c r="O106" s="2" t="s">
        <v>308</v>
      </c>
      <c r="P106" s="28">
        <f t="shared" si="4"/>
        <v>0</v>
      </c>
      <c r="Q106" s="29" t="s">
        <v>309</v>
      </c>
      <c r="R106" s="34">
        <v>16624</v>
      </c>
      <c r="S106" s="33">
        <v>2400000</v>
      </c>
      <c r="T106" s="32">
        <f t="shared" si="3"/>
        <v>0</v>
      </c>
    </row>
    <row r="107" spans="1:20" ht="26.25" customHeight="1" x14ac:dyDescent="0.25">
      <c r="A107" s="26" t="s">
        <v>264</v>
      </c>
      <c r="B107" s="27">
        <v>90</v>
      </c>
      <c r="C107" s="26">
        <v>46191601</v>
      </c>
      <c r="D107" s="26" t="s">
        <v>310</v>
      </c>
      <c r="E107" s="27" t="s">
        <v>174</v>
      </c>
      <c r="F107" s="27">
        <v>2</v>
      </c>
      <c r="G107" s="26" t="s">
        <v>131</v>
      </c>
      <c r="H107" s="26" t="s">
        <v>45</v>
      </c>
      <c r="I107" s="44">
        <v>7000000</v>
      </c>
      <c r="J107" s="44">
        <v>7000000</v>
      </c>
      <c r="K107" s="26" t="s">
        <v>46</v>
      </c>
      <c r="L107" s="26" t="s">
        <v>47</v>
      </c>
      <c r="M107" s="26" t="s">
        <v>185</v>
      </c>
      <c r="N107" s="2" t="s">
        <v>311</v>
      </c>
      <c r="O107" s="2" t="s">
        <v>312</v>
      </c>
      <c r="P107" s="28">
        <f t="shared" si="4"/>
        <v>0</v>
      </c>
      <c r="Q107" s="34"/>
      <c r="R107" s="35"/>
      <c r="S107" s="35"/>
      <c r="T107" s="32">
        <f t="shared" si="3"/>
        <v>7000000</v>
      </c>
    </row>
    <row r="108" spans="1:20" s="3" customFormat="1" ht="40.5" customHeight="1" x14ac:dyDescent="0.25">
      <c r="A108" s="26" t="s">
        <v>264</v>
      </c>
      <c r="B108" s="27">
        <v>91</v>
      </c>
      <c r="C108" s="26">
        <v>81101500</v>
      </c>
      <c r="D108" s="26" t="s">
        <v>313</v>
      </c>
      <c r="E108" s="27" t="s">
        <v>135</v>
      </c>
      <c r="F108" s="27">
        <v>4</v>
      </c>
      <c r="G108" s="26" t="s">
        <v>314</v>
      </c>
      <c r="H108" s="26" t="s">
        <v>45</v>
      </c>
      <c r="I108" s="44">
        <v>84000000</v>
      </c>
      <c r="J108" s="44">
        <v>84000000</v>
      </c>
      <c r="K108" s="26" t="s">
        <v>46</v>
      </c>
      <c r="L108" s="26" t="s">
        <v>47</v>
      </c>
      <c r="M108" s="26" t="s">
        <v>185</v>
      </c>
      <c r="N108" s="2" t="s">
        <v>199</v>
      </c>
      <c r="O108" s="2" t="s">
        <v>200</v>
      </c>
      <c r="P108" s="28">
        <f t="shared" si="4"/>
        <v>0</v>
      </c>
      <c r="Q108" s="29" t="s">
        <v>315</v>
      </c>
      <c r="R108" s="30">
        <v>50524</v>
      </c>
      <c r="S108" s="31">
        <v>80860500</v>
      </c>
      <c r="T108" s="32">
        <f t="shared" si="3"/>
        <v>3139500</v>
      </c>
    </row>
    <row r="109" spans="1:20" ht="40.5" customHeight="1" x14ac:dyDescent="0.25">
      <c r="A109" s="26" t="s">
        <v>264</v>
      </c>
      <c r="B109" s="27">
        <v>92</v>
      </c>
      <c r="C109" s="26" t="s">
        <v>316</v>
      </c>
      <c r="D109" s="26" t="s">
        <v>317</v>
      </c>
      <c r="E109" s="27" t="s">
        <v>43</v>
      </c>
      <c r="F109" s="27">
        <v>8</v>
      </c>
      <c r="G109" s="26" t="s">
        <v>63</v>
      </c>
      <c r="H109" s="26" t="s">
        <v>45</v>
      </c>
      <c r="I109" s="44">
        <v>50000000</v>
      </c>
      <c r="J109" s="44">
        <v>50000000</v>
      </c>
      <c r="K109" s="26" t="s">
        <v>46</v>
      </c>
      <c r="L109" s="26" t="s">
        <v>47</v>
      </c>
      <c r="M109" s="26" t="s">
        <v>185</v>
      </c>
      <c r="N109" s="2" t="s">
        <v>318</v>
      </c>
      <c r="O109" s="2" t="s">
        <v>319</v>
      </c>
      <c r="P109" s="28">
        <f t="shared" si="4"/>
        <v>0</v>
      </c>
      <c r="Q109" s="29" t="s">
        <v>320</v>
      </c>
      <c r="R109" s="30">
        <v>53624</v>
      </c>
      <c r="S109" s="31">
        <v>50000000</v>
      </c>
      <c r="T109" s="32">
        <f t="shared" si="3"/>
        <v>0</v>
      </c>
    </row>
    <row r="110" spans="1:20" ht="40.5" customHeight="1" x14ac:dyDescent="0.25">
      <c r="A110" s="26" t="s">
        <v>264</v>
      </c>
      <c r="B110" s="27">
        <v>93</v>
      </c>
      <c r="C110" s="26" t="s">
        <v>321</v>
      </c>
      <c r="D110" s="26" t="s">
        <v>322</v>
      </c>
      <c r="E110" s="27" t="s">
        <v>237</v>
      </c>
      <c r="F110" s="27">
        <v>2</v>
      </c>
      <c r="G110" s="26" t="s">
        <v>266</v>
      </c>
      <c r="H110" s="26" t="s">
        <v>45</v>
      </c>
      <c r="I110" s="44">
        <v>490000000</v>
      </c>
      <c r="J110" s="44">
        <v>490000000</v>
      </c>
      <c r="K110" s="26" t="s">
        <v>46</v>
      </c>
      <c r="L110" s="26" t="s">
        <v>47</v>
      </c>
      <c r="M110" s="26" t="s">
        <v>185</v>
      </c>
      <c r="N110" s="2" t="s">
        <v>318</v>
      </c>
      <c r="O110" s="2" t="s">
        <v>319</v>
      </c>
      <c r="P110" s="28">
        <f t="shared" si="4"/>
        <v>0</v>
      </c>
      <c r="Q110" s="34"/>
      <c r="R110" s="35"/>
      <c r="S110" s="35"/>
      <c r="T110" s="32">
        <f t="shared" si="3"/>
        <v>490000000</v>
      </c>
    </row>
    <row r="111" spans="1:20" ht="40.5" customHeight="1" x14ac:dyDescent="0.25">
      <c r="A111" s="26" t="s">
        <v>264</v>
      </c>
      <c r="B111" s="27">
        <v>94</v>
      </c>
      <c r="C111" s="26" t="s">
        <v>323</v>
      </c>
      <c r="D111" s="26" t="s">
        <v>324</v>
      </c>
      <c r="E111" s="27" t="s">
        <v>43</v>
      </c>
      <c r="F111" s="27">
        <v>9</v>
      </c>
      <c r="G111" s="26" t="s">
        <v>131</v>
      </c>
      <c r="H111" s="26" t="s">
        <v>45</v>
      </c>
      <c r="I111" s="44">
        <v>30000000</v>
      </c>
      <c r="J111" s="44">
        <v>30000000</v>
      </c>
      <c r="K111" s="26" t="s">
        <v>46</v>
      </c>
      <c r="L111" s="26" t="s">
        <v>47</v>
      </c>
      <c r="M111" s="26" t="s">
        <v>185</v>
      </c>
      <c r="N111" s="2" t="s">
        <v>196</v>
      </c>
      <c r="O111" s="2" t="s">
        <v>325</v>
      </c>
      <c r="P111" s="28">
        <f t="shared" si="4"/>
        <v>0</v>
      </c>
      <c r="Q111" s="29" t="s">
        <v>326</v>
      </c>
      <c r="R111" s="30">
        <v>48524</v>
      </c>
      <c r="S111" s="31">
        <v>16481500</v>
      </c>
      <c r="T111" s="32">
        <f t="shared" si="3"/>
        <v>13518500</v>
      </c>
    </row>
    <row r="112" spans="1:20" ht="28.5" customHeight="1" x14ac:dyDescent="0.25">
      <c r="A112" s="26" t="s">
        <v>264</v>
      </c>
      <c r="B112" s="27">
        <v>95</v>
      </c>
      <c r="C112" s="26" t="s">
        <v>327</v>
      </c>
      <c r="D112" s="26" t="s">
        <v>328</v>
      </c>
      <c r="E112" s="27" t="s">
        <v>121</v>
      </c>
      <c r="F112" s="27">
        <v>4</v>
      </c>
      <c r="G112" s="26" t="s">
        <v>314</v>
      </c>
      <c r="H112" s="26" t="s">
        <v>45</v>
      </c>
      <c r="I112" s="44">
        <v>49000000</v>
      </c>
      <c r="J112" s="44">
        <v>49000000</v>
      </c>
      <c r="K112" s="26" t="s">
        <v>46</v>
      </c>
      <c r="L112" s="26" t="s">
        <v>47</v>
      </c>
      <c r="M112" s="26" t="s">
        <v>185</v>
      </c>
      <c r="P112" s="28"/>
      <c r="Q112" s="29"/>
      <c r="R112" s="30"/>
      <c r="S112" s="31"/>
      <c r="T112" s="32">
        <f t="shared" si="3"/>
        <v>49000000</v>
      </c>
    </row>
    <row r="113" spans="1:20" ht="28.5" customHeight="1" x14ac:dyDescent="0.25">
      <c r="A113" s="26" t="s">
        <v>182</v>
      </c>
      <c r="B113" s="27">
        <v>96</v>
      </c>
      <c r="C113" s="26">
        <v>80115000</v>
      </c>
      <c r="D113" s="26" t="s">
        <v>329</v>
      </c>
      <c r="E113" s="27" t="s">
        <v>237</v>
      </c>
      <c r="F113" s="27">
        <v>4</v>
      </c>
      <c r="G113" s="26" t="s">
        <v>44</v>
      </c>
      <c r="H113" s="26" t="s">
        <v>45</v>
      </c>
      <c r="I113" s="44">
        <v>32000000</v>
      </c>
      <c r="J113" s="44">
        <v>32000000</v>
      </c>
      <c r="K113" s="26" t="s">
        <v>46</v>
      </c>
      <c r="L113" s="26" t="s">
        <v>47</v>
      </c>
      <c r="M113" s="26" t="s">
        <v>185</v>
      </c>
      <c r="P113" s="28"/>
      <c r="Q113" s="29" t="s">
        <v>330</v>
      </c>
      <c r="R113" s="30">
        <v>96024</v>
      </c>
      <c r="S113" s="31">
        <v>28000000</v>
      </c>
      <c r="T113" s="32">
        <f t="shared" si="3"/>
        <v>4000000</v>
      </c>
    </row>
    <row r="114" spans="1:20" ht="28.5" customHeight="1" x14ac:dyDescent="0.25">
      <c r="A114" s="26" t="s">
        <v>132</v>
      </c>
      <c r="B114" s="27">
        <v>97</v>
      </c>
      <c r="C114" s="26">
        <v>86132000</v>
      </c>
      <c r="D114" s="26" t="s">
        <v>331</v>
      </c>
      <c r="E114" s="27" t="s">
        <v>237</v>
      </c>
      <c r="F114" s="27">
        <v>3</v>
      </c>
      <c r="G114" s="26" t="s">
        <v>44</v>
      </c>
      <c r="H114" s="26" t="s">
        <v>45</v>
      </c>
      <c r="I114" s="44">
        <v>11400000</v>
      </c>
      <c r="J114" s="44">
        <v>11400000</v>
      </c>
      <c r="K114" s="26" t="s">
        <v>46</v>
      </c>
      <c r="L114" s="26" t="s">
        <v>47</v>
      </c>
      <c r="M114" s="26" t="s">
        <v>185</v>
      </c>
      <c r="P114" s="28"/>
      <c r="Q114" s="29" t="s">
        <v>332</v>
      </c>
      <c r="R114" s="30"/>
      <c r="S114" s="31">
        <v>11400000</v>
      </c>
      <c r="T114" s="32">
        <f>+I114-S114</f>
        <v>0</v>
      </c>
    </row>
    <row r="115" spans="1:20" ht="28.5" customHeight="1" x14ac:dyDescent="0.25">
      <c r="A115" s="26" t="s">
        <v>264</v>
      </c>
      <c r="B115" s="27">
        <v>98</v>
      </c>
      <c r="C115" s="26" t="s">
        <v>270</v>
      </c>
      <c r="D115" s="26" t="s">
        <v>333</v>
      </c>
      <c r="E115" s="27" t="s">
        <v>174</v>
      </c>
      <c r="F115" s="27">
        <v>2</v>
      </c>
      <c r="G115" s="26" t="s">
        <v>131</v>
      </c>
      <c r="H115" s="26" t="s">
        <v>45</v>
      </c>
      <c r="I115" s="44">
        <v>36400000</v>
      </c>
      <c r="J115" s="44">
        <v>36400000</v>
      </c>
      <c r="K115" s="26" t="s">
        <v>46</v>
      </c>
      <c r="L115" s="26" t="s">
        <v>47</v>
      </c>
      <c r="M115" s="26" t="s">
        <v>185</v>
      </c>
      <c r="P115" s="28"/>
      <c r="S115" s="38"/>
      <c r="T115" s="38"/>
    </row>
    <row r="116" spans="1:20" ht="28.5" customHeight="1" x14ac:dyDescent="0.25">
      <c r="I116" s="28">
        <f>SUM(I18:I115)</f>
        <v>9287705012</v>
      </c>
      <c r="J116" s="28">
        <f>SUM(J18:J115)</f>
        <v>9697893599</v>
      </c>
      <c r="P116" s="28"/>
      <c r="S116" s="38"/>
      <c r="T116" s="38"/>
    </row>
    <row r="117" spans="1:20" x14ac:dyDescent="0.25">
      <c r="C117" s="39" t="s">
        <v>334</v>
      </c>
      <c r="I117" s="40"/>
      <c r="P117" s="28"/>
    </row>
    <row r="118" spans="1:20" ht="30" x14ac:dyDescent="0.25">
      <c r="C118" s="22" t="s">
        <v>23</v>
      </c>
      <c r="D118" s="22" t="s">
        <v>335</v>
      </c>
      <c r="E118" s="22" t="s">
        <v>32</v>
      </c>
      <c r="I118" s="40"/>
      <c r="J118" s="41"/>
      <c r="L118" s="28"/>
      <c r="P118" s="28"/>
    </row>
    <row r="119" spans="1:20" ht="97.5" customHeight="1" x14ac:dyDescent="0.25">
      <c r="C119" s="26" t="s">
        <v>336</v>
      </c>
      <c r="D119" s="14" t="s">
        <v>337</v>
      </c>
      <c r="E119" s="45" t="s">
        <v>338</v>
      </c>
      <c r="P119" s="28"/>
    </row>
    <row r="120" spans="1:20" ht="165" x14ac:dyDescent="0.25">
      <c r="C120" s="26" t="s">
        <v>123</v>
      </c>
      <c r="D120" s="14" t="s">
        <v>339</v>
      </c>
      <c r="E120" s="45" t="s">
        <v>338</v>
      </c>
      <c r="P120" s="28"/>
    </row>
    <row r="121" spans="1:20" ht="75" x14ac:dyDescent="0.25">
      <c r="C121" s="26" t="s">
        <v>336</v>
      </c>
      <c r="D121" s="26">
        <v>84121806</v>
      </c>
      <c r="E121" s="45" t="s">
        <v>338</v>
      </c>
      <c r="P121" s="28"/>
    </row>
    <row r="122" spans="1:20" x14ac:dyDescent="0.25">
      <c r="K122" s="28"/>
      <c r="S122" s="38"/>
      <c r="T122" s="38"/>
    </row>
    <row r="123" spans="1:20" x14ac:dyDescent="0.25">
      <c r="J123" s="41"/>
      <c r="K123" s="28"/>
      <c r="T123" s="38"/>
    </row>
    <row r="124" spans="1:20" x14ac:dyDescent="0.25">
      <c r="K124" s="28"/>
    </row>
    <row r="125" spans="1:20" x14ac:dyDescent="0.25">
      <c r="K125" s="28"/>
    </row>
    <row r="126" spans="1:20" x14ac:dyDescent="0.25">
      <c r="K126" s="28"/>
    </row>
    <row r="127" spans="1:20" x14ac:dyDescent="0.25">
      <c r="K127" s="28"/>
    </row>
    <row r="128" spans="1:20" x14ac:dyDescent="0.25">
      <c r="K128" s="28"/>
    </row>
    <row r="129" spans="1:20" x14ac:dyDescent="0.25">
      <c r="K129" s="28"/>
    </row>
    <row r="130" spans="1:20" x14ac:dyDescent="0.25">
      <c r="K130" s="28"/>
    </row>
    <row r="131" spans="1:20" ht="30" customHeight="1" x14ac:dyDescent="0.25">
      <c r="K131" s="28"/>
    </row>
    <row r="132" spans="1:20" x14ac:dyDescent="0.25">
      <c r="K132" s="28"/>
    </row>
    <row r="133" spans="1:20" x14ac:dyDescent="0.25">
      <c r="K133" s="28"/>
    </row>
    <row r="134" spans="1:20" x14ac:dyDescent="0.25">
      <c r="K134" s="28"/>
    </row>
    <row r="135" spans="1:20" x14ac:dyDescent="0.25">
      <c r="K135" s="28"/>
    </row>
    <row r="136" spans="1:20" x14ac:dyDescent="0.25">
      <c r="K136" s="28"/>
      <c r="L136" s="42"/>
    </row>
    <row r="137" spans="1:20" x14ac:dyDescent="0.25">
      <c r="K137" s="28"/>
    </row>
    <row r="138" spans="1:20" ht="68.25" customHeight="1" x14ac:dyDescent="0.25">
      <c r="K138" s="28"/>
    </row>
    <row r="139" spans="1:20" x14ac:dyDescent="0.25">
      <c r="G139" s="43"/>
      <c r="K139" s="28"/>
    </row>
    <row r="140" spans="1:20" ht="38.450000000000003" customHeight="1" x14ac:dyDescent="0.25">
      <c r="K140" s="28"/>
    </row>
    <row r="141" spans="1:20" x14ac:dyDescent="0.25">
      <c r="K141" s="28"/>
    </row>
    <row r="142" spans="1:20" x14ac:dyDescent="0.25">
      <c r="K142" s="28"/>
    </row>
    <row r="143" spans="1:20" s="3" customFormat="1" x14ac:dyDescent="0.25">
      <c r="A143" s="2"/>
      <c r="B143" s="2"/>
      <c r="C143" s="2"/>
      <c r="D143" s="2"/>
      <c r="J143" s="2"/>
      <c r="K143" s="28"/>
      <c r="M143" s="2"/>
      <c r="N143" s="2"/>
      <c r="O143" s="2"/>
      <c r="R143" s="2"/>
      <c r="S143" s="2"/>
      <c r="T143" s="2"/>
    </row>
    <row r="144" spans="1:20" s="3" customFormat="1" x14ac:dyDescent="0.25">
      <c r="A144" s="2"/>
      <c r="B144" s="2"/>
      <c r="C144" s="2"/>
      <c r="D144" s="2"/>
      <c r="J144" s="2"/>
      <c r="K144" s="28"/>
      <c r="M144" s="2"/>
      <c r="N144" s="2"/>
      <c r="O144" s="2"/>
      <c r="R144" s="2"/>
      <c r="S144" s="2"/>
      <c r="T144" s="2"/>
    </row>
  </sheetData>
  <autoFilter ref="A17:T121" xr:uid="{F20AED76-FFF4-4346-A5D0-D413D2FA2C8E}"/>
  <mergeCells count="2">
    <mergeCell ref="G5:J9"/>
    <mergeCell ref="G11:J15"/>
  </mergeCells>
  <dataValidations count="5">
    <dataValidation type="list" allowBlank="1" showInputMessage="1" showErrorMessage="1" sqref="E65495:E65640 JA65493:JA65638 SW65493:SW65638 ACS65493:ACS65638 AMO65493:AMO65638 AWK65493:AWK65638 BGG65493:BGG65638 BQC65493:BQC65638 BZY65493:BZY65638 CJU65493:CJU65638 CTQ65493:CTQ65638 DDM65493:DDM65638 DNI65493:DNI65638 DXE65493:DXE65638 EHA65493:EHA65638 EQW65493:EQW65638 FAS65493:FAS65638 FKO65493:FKO65638 FUK65493:FUK65638 GEG65493:GEG65638 GOC65493:GOC65638 GXY65493:GXY65638 HHU65493:HHU65638 HRQ65493:HRQ65638 IBM65493:IBM65638 ILI65493:ILI65638 IVE65493:IVE65638 JFA65493:JFA65638 JOW65493:JOW65638 JYS65493:JYS65638 KIO65493:KIO65638 KSK65493:KSK65638 LCG65493:LCG65638 LMC65493:LMC65638 LVY65493:LVY65638 MFU65493:MFU65638 MPQ65493:MPQ65638 MZM65493:MZM65638 NJI65493:NJI65638 NTE65493:NTE65638 ODA65493:ODA65638 OMW65493:OMW65638 OWS65493:OWS65638 PGO65493:PGO65638 PQK65493:PQK65638 QAG65493:QAG65638 QKC65493:QKC65638 QTY65493:QTY65638 RDU65493:RDU65638 RNQ65493:RNQ65638 RXM65493:RXM65638 SHI65493:SHI65638 SRE65493:SRE65638 TBA65493:TBA65638 TKW65493:TKW65638 TUS65493:TUS65638 UEO65493:UEO65638 UOK65493:UOK65638 UYG65493:UYG65638 VIC65493:VIC65638 VRY65493:VRY65638 WBU65493:WBU65638 WLQ65493:WLQ65638 WVM65493:WVM65638 E131031:E131176 JA131029:JA131174 SW131029:SW131174 ACS131029:ACS131174 AMO131029:AMO131174 AWK131029:AWK131174 BGG131029:BGG131174 BQC131029:BQC131174 BZY131029:BZY131174 CJU131029:CJU131174 CTQ131029:CTQ131174 DDM131029:DDM131174 DNI131029:DNI131174 DXE131029:DXE131174 EHA131029:EHA131174 EQW131029:EQW131174 FAS131029:FAS131174 FKO131029:FKO131174 FUK131029:FUK131174 GEG131029:GEG131174 GOC131029:GOC131174 GXY131029:GXY131174 HHU131029:HHU131174 HRQ131029:HRQ131174 IBM131029:IBM131174 ILI131029:ILI131174 IVE131029:IVE131174 JFA131029:JFA131174 JOW131029:JOW131174 JYS131029:JYS131174 KIO131029:KIO131174 KSK131029:KSK131174 LCG131029:LCG131174 LMC131029:LMC131174 LVY131029:LVY131174 MFU131029:MFU131174 MPQ131029:MPQ131174 MZM131029:MZM131174 NJI131029:NJI131174 NTE131029:NTE131174 ODA131029:ODA131174 OMW131029:OMW131174 OWS131029:OWS131174 PGO131029:PGO131174 PQK131029:PQK131174 QAG131029:QAG131174 QKC131029:QKC131174 QTY131029:QTY131174 RDU131029:RDU131174 RNQ131029:RNQ131174 RXM131029:RXM131174 SHI131029:SHI131174 SRE131029:SRE131174 TBA131029:TBA131174 TKW131029:TKW131174 TUS131029:TUS131174 UEO131029:UEO131174 UOK131029:UOK131174 UYG131029:UYG131174 VIC131029:VIC131174 VRY131029:VRY131174 WBU131029:WBU131174 WLQ131029:WLQ131174 WVM131029:WVM131174 E196567:E196712 JA196565:JA196710 SW196565:SW196710 ACS196565:ACS196710 AMO196565:AMO196710 AWK196565:AWK196710 BGG196565:BGG196710 BQC196565:BQC196710 BZY196565:BZY196710 CJU196565:CJU196710 CTQ196565:CTQ196710 DDM196565:DDM196710 DNI196565:DNI196710 DXE196565:DXE196710 EHA196565:EHA196710 EQW196565:EQW196710 FAS196565:FAS196710 FKO196565:FKO196710 FUK196565:FUK196710 GEG196565:GEG196710 GOC196565:GOC196710 GXY196565:GXY196710 HHU196565:HHU196710 HRQ196565:HRQ196710 IBM196565:IBM196710 ILI196565:ILI196710 IVE196565:IVE196710 JFA196565:JFA196710 JOW196565:JOW196710 JYS196565:JYS196710 KIO196565:KIO196710 KSK196565:KSK196710 LCG196565:LCG196710 LMC196565:LMC196710 LVY196565:LVY196710 MFU196565:MFU196710 MPQ196565:MPQ196710 MZM196565:MZM196710 NJI196565:NJI196710 NTE196565:NTE196710 ODA196565:ODA196710 OMW196565:OMW196710 OWS196565:OWS196710 PGO196565:PGO196710 PQK196565:PQK196710 QAG196565:QAG196710 QKC196565:QKC196710 QTY196565:QTY196710 RDU196565:RDU196710 RNQ196565:RNQ196710 RXM196565:RXM196710 SHI196565:SHI196710 SRE196565:SRE196710 TBA196565:TBA196710 TKW196565:TKW196710 TUS196565:TUS196710 UEO196565:UEO196710 UOK196565:UOK196710 UYG196565:UYG196710 VIC196565:VIC196710 VRY196565:VRY196710 WBU196565:WBU196710 WLQ196565:WLQ196710 WVM196565:WVM196710 E262103:E262248 JA262101:JA262246 SW262101:SW262246 ACS262101:ACS262246 AMO262101:AMO262246 AWK262101:AWK262246 BGG262101:BGG262246 BQC262101:BQC262246 BZY262101:BZY262246 CJU262101:CJU262246 CTQ262101:CTQ262246 DDM262101:DDM262246 DNI262101:DNI262246 DXE262101:DXE262246 EHA262101:EHA262246 EQW262101:EQW262246 FAS262101:FAS262246 FKO262101:FKO262246 FUK262101:FUK262246 GEG262101:GEG262246 GOC262101:GOC262246 GXY262101:GXY262246 HHU262101:HHU262246 HRQ262101:HRQ262246 IBM262101:IBM262246 ILI262101:ILI262246 IVE262101:IVE262246 JFA262101:JFA262246 JOW262101:JOW262246 JYS262101:JYS262246 KIO262101:KIO262246 KSK262101:KSK262246 LCG262101:LCG262246 LMC262101:LMC262246 LVY262101:LVY262246 MFU262101:MFU262246 MPQ262101:MPQ262246 MZM262101:MZM262246 NJI262101:NJI262246 NTE262101:NTE262246 ODA262101:ODA262246 OMW262101:OMW262246 OWS262101:OWS262246 PGO262101:PGO262246 PQK262101:PQK262246 QAG262101:QAG262246 QKC262101:QKC262246 QTY262101:QTY262246 RDU262101:RDU262246 RNQ262101:RNQ262246 RXM262101:RXM262246 SHI262101:SHI262246 SRE262101:SRE262246 TBA262101:TBA262246 TKW262101:TKW262246 TUS262101:TUS262246 UEO262101:UEO262246 UOK262101:UOK262246 UYG262101:UYG262246 VIC262101:VIC262246 VRY262101:VRY262246 WBU262101:WBU262246 WLQ262101:WLQ262246 WVM262101:WVM262246 E327639:E327784 JA327637:JA327782 SW327637:SW327782 ACS327637:ACS327782 AMO327637:AMO327782 AWK327637:AWK327782 BGG327637:BGG327782 BQC327637:BQC327782 BZY327637:BZY327782 CJU327637:CJU327782 CTQ327637:CTQ327782 DDM327637:DDM327782 DNI327637:DNI327782 DXE327637:DXE327782 EHA327637:EHA327782 EQW327637:EQW327782 FAS327637:FAS327782 FKO327637:FKO327782 FUK327637:FUK327782 GEG327637:GEG327782 GOC327637:GOC327782 GXY327637:GXY327782 HHU327637:HHU327782 HRQ327637:HRQ327782 IBM327637:IBM327782 ILI327637:ILI327782 IVE327637:IVE327782 JFA327637:JFA327782 JOW327637:JOW327782 JYS327637:JYS327782 KIO327637:KIO327782 KSK327637:KSK327782 LCG327637:LCG327782 LMC327637:LMC327782 LVY327637:LVY327782 MFU327637:MFU327782 MPQ327637:MPQ327782 MZM327637:MZM327782 NJI327637:NJI327782 NTE327637:NTE327782 ODA327637:ODA327782 OMW327637:OMW327782 OWS327637:OWS327782 PGO327637:PGO327782 PQK327637:PQK327782 QAG327637:QAG327782 QKC327637:QKC327782 QTY327637:QTY327782 RDU327637:RDU327782 RNQ327637:RNQ327782 RXM327637:RXM327782 SHI327637:SHI327782 SRE327637:SRE327782 TBA327637:TBA327782 TKW327637:TKW327782 TUS327637:TUS327782 UEO327637:UEO327782 UOK327637:UOK327782 UYG327637:UYG327782 VIC327637:VIC327782 VRY327637:VRY327782 WBU327637:WBU327782 WLQ327637:WLQ327782 WVM327637:WVM327782 E393175:E393320 JA393173:JA393318 SW393173:SW393318 ACS393173:ACS393318 AMO393173:AMO393318 AWK393173:AWK393318 BGG393173:BGG393318 BQC393173:BQC393318 BZY393173:BZY393318 CJU393173:CJU393318 CTQ393173:CTQ393318 DDM393173:DDM393318 DNI393173:DNI393318 DXE393173:DXE393318 EHA393173:EHA393318 EQW393173:EQW393318 FAS393173:FAS393318 FKO393173:FKO393318 FUK393173:FUK393318 GEG393173:GEG393318 GOC393173:GOC393318 GXY393173:GXY393318 HHU393173:HHU393318 HRQ393173:HRQ393318 IBM393173:IBM393318 ILI393173:ILI393318 IVE393173:IVE393318 JFA393173:JFA393318 JOW393173:JOW393318 JYS393173:JYS393318 KIO393173:KIO393318 KSK393173:KSK393318 LCG393173:LCG393318 LMC393173:LMC393318 LVY393173:LVY393318 MFU393173:MFU393318 MPQ393173:MPQ393318 MZM393173:MZM393318 NJI393173:NJI393318 NTE393173:NTE393318 ODA393173:ODA393318 OMW393173:OMW393318 OWS393173:OWS393318 PGO393173:PGO393318 PQK393173:PQK393318 QAG393173:QAG393318 QKC393173:QKC393318 QTY393173:QTY393318 RDU393173:RDU393318 RNQ393173:RNQ393318 RXM393173:RXM393318 SHI393173:SHI393318 SRE393173:SRE393318 TBA393173:TBA393318 TKW393173:TKW393318 TUS393173:TUS393318 UEO393173:UEO393318 UOK393173:UOK393318 UYG393173:UYG393318 VIC393173:VIC393318 VRY393173:VRY393318 WBU393173:WBU393318 WLQ393173:WLQ393318 WVM393173:WVM393318 E458711:E458856 JA458709:JA458854 SW458709:SW458854 ACS458709:ACS458854 AMO458709:AMO458854 AWK458709:AWK458854 BGG458709:BGG458854 BQC458709:BQC458854 BZY458709:BZY458854 CJU458709:CJU458854 CTQ458709:CTQ458854 DDM458709:DDM458854 DNI458709:DNI458854 DXE458709:DXE458854 EHA458709:EHA458854 EQW458709:EQW458854 FAS458709:FAS458854 FKO458709:FKO458854 FUK458709:FUK458854 GEG458709:GEG458854 GOC458709:GOC458854 GXY458709:GXY458854 HHU458709:HHU458854 HRQ458709:HRQ458854 IBM458709:IBM458854 ILI458709:ILI458854 IVE458709:IVE458854 JFA458709:JFA458854 JOW458709:JOW458854 JYS458709:JYS458854 KIO458709:KIO458854 KSK458709:KSK458854 LCG458709:LCG458854 LMC458709:LMC458854 LVY458709:LVY458854 MFU458709:MFU458854 MPQ458709:MPQ458854 MZM458709:MZM458854 NJI458709:NJI458854 NTE458709:NTE458854 ODA458709:ODA458854 OMW458709:OMW458854 OWS458709:OWS458854 PGO458709:PGO458854 PQK458709:PQK458854 QAG458709:QAG458854 QKC458709:QKC458854 QTY458709:QTY458854 RDU458709:RDU458854 RNQ458709:RNQ458854 RXM458709:RXM458854 SHI458709:SHI458854 SRE458709:SRE458854 TBA458709:TBA458854 TKW458709:TKW458854 TUS458709:TUS458854 UEO458709:UEO458854 UOK458709:UOK458854 UYG458709:UYG458854 VIC458709:VIC458854 VRY458709:VRY458854 WBU458709:WBU458854 WLQ458709:WLQ458854 WVM458709:WVM458854 E524247:E524392 JA524245:JA524390 SW524245:SW524390 ACS524245:ACS524390 AMO524245:AMO524390 AWK524245:AWK524390 BGG524245:BGG524390 BQC524245:BQC524390 BZY524245:BZY524390 CJU524245:CJU524390 CTQ524245:CTQ524390 DDM524245:DDM524390 DNI524245:DNI524390 DXE524245:DXE524390 EHA524245:EHA524390 EQW524245:EQW524390 FAS524245:FAS524390 FKO524245:FKO524390 FUK524245:FUK524390 GEG524245:GEG524390 GOC524245:GOC524390 GXY524245:GXY524390 HHU524245:HHU524390 HRQ524245:HRQ524390 IBM524245:IBM524390 ILI524245:ILI524390 IVE524245:IVE524390 JFA524245:JFA524390 JOW524245:JOW524390 JYS524245:JYS524390 KIO524245:KIO524390 KSK524245:KSK524390 LCG524245:LCG524390 LMC524245:LMC524390 LVY524245:LVY524390 MFU524245:MFU524390 MPQ524245:MPQ524390 MZM524245:MZM524390 NJI524245:NJI524390 NTE524245:NTE524390 ODA524245:ODA524390 OMW524245:OMW524390 OWS524245:OWS524390 PGO524245:PGO524390 PQK524245:PQK524390 QAG524245:QAG524390 QKC524245:QKC524390 QTY524245:QTY524390 RDU524245:RDU524390 RNQ524245:RNQ524390 RXM524245:RXM524390 SHI524245:SHI524390 SRE524245:SRE524390 TBA524245:TBA524390 TKW524245:TKW524390 TUS524245:TUS524390 UEO524245:UEO524390 UOK524245:UOK524390 UYG524245:UYG524390 VIC524245:VIC524390 VRY524245:VRY524390 WBU524245:WBU524390 WLQ524245:WLQ524390 WVM524245:WVM524390 E589783:E589928 JA589781:JA589926 SW589781:SW589926 ACS589781:ACS589926 AMO589781:AMO589926 AWK589781:AWK589926 BGG589781:BGG589926 BQC589781:BQC589926 BZY589781:BZY589926 CJU589781:CJU589926 CTQ589781:CTQ589926 DDM589781:DDM589926 DNI589781:DNI589926 DXE589781:DXE589926 EHA589781:EHA589926 EQW589781:EQW589926 FAS589781:FAS589926 FKO589781:FKO589926 FUK589781:FUK589926 GEG589781:GEG589926 GOC589781:GOC589926 GXY589781:GXY589926 HHU589781:HHU589926 HRQ589781:HRQ589926 IBM589781:IBM589926 ILI589781:ILI589926 IVE589781:IVE589926 JFA589781:JFA589926 JOW589781:JOW589926 JYS589781:JYS589926 KIO589781:KIO589926 KSK589781:KSK589926 LCG589781:LCG589926 LMC589781:LMC589926 LVY589781:LVY589926 MFU589781:MFU589926 MPQ589781:MPQ589926 MZM589781:MZM589926 NJI589781:NJI589926 NTE589781:NTE589926 ODA589781:ODA589926 OMW589781:OMW589926 OWS589781:OWS589926 PGO589781:PGO589926 PQK589781:PQK589926 QAG589781:QAG589926 QKC589781:QKC589926 QTY589781:QTY589926 RDU589781:RDU589926 RNQ589781:RNQ589926 RXM589781:RXM589926 SHI589781:SHI589926 SRE589781:SRE589926 TBA589781:TBA589926 TKW589781:TKW589926 TUS589781:TUS589926 UEO589781:UEO589926 UOK589781:UOK589926 UYG589781:UYG589926 VIC589781:VIC589926 VRY589781:VRY589926 WBU589781:WBU589926 WLQ589781:WLQ589926 WVM589781:WVM589926 E655319:E655464 JA655317:JA655462 SW655317:SW655462 ACS655317:ACS655462 AMO655317:AMO655462 AWK655317:AWK655462 BGG655317:BGG655462 BQC655317:BQC655462 BZY655317:BZY655462 CJU655317:CJU655462 CTQ655317:CTQ655462 DDM655317:DDM655462 DNI655317:DNI655462 DXE655317:DXE655462 EHA655317:EHA655462 EQW655317:EQW655462 FAS655317:FAS655462 FKO655317:FKO655462 FUK655317:FUK655462 GEG655317:GEG655462 GOC655317:GOC655462 GXY655317:GXY655462 HHU655317:HHU655462 HRQ655317:HRQ655462 IBM655317:IBM655462 ILI655317:ILI655462 IVE655317:IVE655462 JFA655317:JFA655462 JOW655317:JOW655462 JYS655317:JYS655462 KIO655317:KIO655462 KSK655317:KSK655462 LCG655317:LCG655462 LMC655317:LMC655462 LVY655317:LVY655462 MFU655317:MFU655462 MPQ655317:MPQ655462 MZM655317:MZM655462 NJI655317:NJI655462 NTE655317:NTE655462 ODA655317:ODA655462 OMW655317:OMW655462 OWS655317:OWS655462 PGO655317:PGO655462 PQK655317:PQK655462 QAG655317:QAG655462 QKC655317:QKC655462 QTY655317:QTY655462 RDU655317:RDU655462 RNQ655317:RNQ655462 RXM655317:RXM655462 SHI655317:SHI655462 SRE655317:SRE655462 TBA655317:TBA655462 TKW655317:TKW655462 TUS655317:TUS655462 UEO655317:UEO655462 UOK655317:UOK655462 UYG655317:UYG655462 VIC655317:VIC655462 VRY655317:VRY655462 WBU655317:WBU655462 WLQ655317:WLQ655462 WVM655317:WVM655462 E720855:E721000 JA720853:JA720998 SW720853:SW720998 ACS720853:ACS720998 AMO720853:AMO720998 AWK720853:AWK720998 BGG720853:BGG720998 BQC720853:BQC720998 BZY720853:BZY720998 CJU720853:CJU720998 CTQ720853:CTQ720998 DDM720853:DDM720998 DNI720853:DNI720998 DXE720853:DXE720998 EHA720853:EHA720998 EQW720853:EQW720998 FAS720853:FAS720998 FKO720853:FKO720998 FUK720853:FUK720998 GEG720853:GEG720998 GOC720853:GOC720998 GXY720853:GXY720998 HHU720853:HHU720998 HRQ720853:HRQ720998 IBM720853:IBM720998 ILI720853:ILI720998 IVE720853:IVE720998 JFA720853:JFA720998 JOW720853:JOW720998 JYS720853:JYS720998 KIO720853:KIO720998 KSK720853:KSK720998 LCG720853:LCG720998 LMC720853:LMC720998 LVY720853:LVY720998 MFU720853:MFU720998 MPQ720853:MPQ720998 MZM720853:MZM720998 NJI720853:NJI720998 NTE720853:NTE720998 ODA720853:ODA720998 OMW720853:OMW720998 OWS720853:OWS720998 PGO720853:PGO720998 PQK720853:PQK720998 QAG720853:QAG720998 QKC720853:QKC720998 QTY720853:QTY720998 RDU720853:RDU720998 RNQ720853:RNQ720998 RXM720853:RXM720998 SHI720853:SHI720998 SRE720853:SRE720998 TBA720853:TBA720998 TKW720853:TKW720998 TUS720853:TUS720998 UEO720853:UEO720998 UOK720853:UOK720998 UYG720853:UYG720998 VIC720853:VIC720998 VRY720853:VRY720998 WBU720853:WBU720998 WLQ720853:WLQ720998 WVM720853:WVM720998 E786391:E786536 JA786389:JA786534 SW786389:SW786534 ACS786389:ACS786534 AMO786389:AMO786534 AWK786389:AWK786534 BGG786389:BGG786534 BQC786389:BQC786534 BZY786389:BZY786534 CJU786389:CJU786534 CTQ786389:CTQ786534 DDM786389:DDM786534 DNI786389:DNI786534 DXE786389:DXE786534 EHA786389:EHA786534 EQW786389:EQW786534 FAS786389:FAS786534 FKO786389:FKO786534 FUK786389:FUK786534 GEG786389:GEG786534 GOC786389:GOC786534 GXY786389:GXY786534 HHU786389:HHU786534 HRQ786389:HRQ786534 IBM786389:IBM786534 ILI786389:ILI786534 IVE786389:IVE786534 JFA786389:JFA786534 JOW786389:JOW786534 JYS786389:JYS786534 KIO786389:KIO786534 KSK786389:KSK786534 LCG786389:LCG786534 LMC786389:LMC786534 LVY786389:LVY786534 MFU786389:MFU786534 MPQ786389:MPQ786534 MZM786389:MZM786534 NJI786389:NJI786534 NTE786389:NTE786534 ODA786389:ODA786534 OMW786389:OMW786534 OWS786389:OWS786534 PGO786389:PGO786534 PQK786389:PQK786534 QAG786389:QAG786534 QKC786389:QKC786534 QTY786389:QTY786534 RDU786389:RDU786534 RNQ786389:RNQ786534 RXM786389:RXM786534 SHI786389:SHI786534 SRE786389:SRE786534 TBA786389:TBA786534 TKW786389:TKW786534 TUS786389:TUS786534 UEO786389:UEO786534 UOK786389:UOK786534 UYG786389:UYG786534 VIC786389:VIC786534 VRY786389:VRY786534 WBU786389:WBU786534 WLQ786389:WLQ786534 WVM786389:WVM786534 E851927:E852072 JA851925:JA852070 SW851925:SW852070 ACS851925:ACS852070 AMO851925:AMO852070 AWK851925:AWK852070 BGG851925:BGG852070 BQC851925:BQC852070 BZY851925:BZY852070 CJU851925:CJU852070 CTQ851925:CTQ852070 DDM851925:DDM852070 DNI851925:DNI852070 DXE851925:DXE852070 EHA851925:EHA852070 EQW851925:EQW852070 FAS851925:FAS852070 FKO851925:FKO852070 FUK851925:FUK852070 GEG851925:GEG852070 GOC851925:GOC852070 GXY851925:GXY852070 HHU851925:HHU852070 HRQ851925:HRQ852070 IBM851925:IBM852070 ILI851925:ILI852070 IVE851925:IVE852070 JFA851925:JFA852070 JOW851925:JOW852070 JYS851925:JYS852070 KIO851925:KIO852070 KSK851925:KSK852070 LCG851925:LCG852070 LMC851925:LMC852070 LVY851925:LVY852070 MFU851925:MFU852070 MPQ851925:MPQ852070 MZM851925:MZM852070 NJI851925:NJI852070 NTE851925:NTE852070 ODA851925:ODA852070 OMW851925:OMW852070 OWS851925:OWS852070 PGO851925:PGO852070 PQK851925:PQK852070 QAG851925:QAG852070 QKC851925:QKC852070 QTY851925:QTY852070 RDU851925:RDU852070 RNQ851925:RNQ852070 RXM851925:RXM852070 SHI851925:SHI852070 SRE851925:SRE852070 TBA851925:TBA852070 TKW851925:TKW852070 TUS851925:TUS852070 UEO851925:UEO852070 UOK851925:UOK852070 UYG851925:UYG852070 VIC851925:VIC852070 VRY851925:VRY852070 WBU851925:WBU852070 WLQ851925:WLQ852070 WVM851925:WVM852070 E917463:E917608 JA917461:JA917606 SW917461:SW917606 ACS917461:ACS917606 AMO917461:AMO917606 AWK917461:AWK917606 BGG917461:BGG917606 BQC917461:BQC917606 BZY917461:BZY917606 CJU917461:CJU917606 CTQ917461:CTQ917606 DDM917461:DDM917606 DNI917461:DNI917606 DXE917461:DXE917606 EHA917461:EHA917606 EQW917461:EQW917606 FAS917461:FAS917606 FKO917461:FKO917606 FUK917461:FUK917606 GEG917461:GEG917606 GOC917461:GOC917606 GXY917461:GXY917606 HHU917461:HHU917606 HRQ917461:HRQ917606 IBM917461:IBM917606 ILI917461:ILI917606 IVE917461:IVE917606 JFA917461:JFA917606 JOW917461:JOW917606 JYS917461:JYS917606 KIO917461:KIO917606 KSK917461:KSK917606 LCG917461:LCG917606 LMC917461:LMC917606 LVY917461:LVY917606 MFU917461:MFU917606 MPQ917461:MPQ917606 MZM917461:MZM917606 NJI917461:NJI917606 NTE917461:NTE917606 ODA917461:ODA917606 OMW917461:OMW917606 OWS917461:OWS917606 PGO917461:PGO917606 PQK917461:PQK917606 QAG917461:QAG917606 QKC917461:QKC917606 QTY917461:QTY917606 RDU917461:RDU917606 RNQ917461:RNQ917606 RXM917461:RXM917606 SHI917461:SHI917606 SRE917461:SRE917606 TBA917461:TBA917606 TKW917461:TKW917606 TUS917461:TUS917606 UEO917461:UEO917606 UOK917461:UOK917606 UYG917461:UYG917606 VIC917461:VIC917606 VRY917461:VRY917606 WBU917461:WBU917606 WLQ917461:WLQ917606 WVM917461:WVM917606 E982999:E983144 JA982997:JA983142 SW982997:SW983142 ACS982997:ACS983142 AMO982997:AMO983142 AWK982997:AWK983142 BGG982997:BGG983142 BQC982997:BQC983142 BZY982997:BZY983142 CJU982997:CJU983142 CTQ982997:CTQ983142 DDM982997:DDM983142 DNI982997:DNI983142 DXE982997:DXE983142 EHA982997:EHA983142 EQW982997:EQW983142 FAS982997:FAS983142 FKO982997:FKO983142 FUK982997:FUK983142 GEG982997:GEG983142 GOC982997:GOC983142 GXY982997:GXY983142 HHU982997:HHU983142 HRQ982997:HRQ983142 IBM982997:IBM983142 ILI982997:ILI983142 IVE982997:IVE983142 JFA982997:JFA983142 JOW982997:JOW983142 JYS982997:JYS983142 KIO982997:KIO983142 KSK982997:KSK983142 LCG982997:LCG983142 LMC982997:LMC983142 LVY982997:LVY983142 MFU982997:MFU983142 MPQ982997:MPQ983142 MZM982997:MZM983142 NJI982997:NJI983142 NTE982997:NTE983142 ODA982997:ODA983142 OMW982997:OMW983142 OWS982997:OWS983142 PGO982997:PGO983142 PQK982997:PQK983142 QAG982997:QAG983142 QKC982997:QKC983142 QTY982997:QTY983142 RDU982997:RDU983142 RNQ982997:RNQ983142 RXM982997:RXM983142 SHI982997:SHI983142 SRE982997:SRE983142 TBA982997:TBA983142 TKW982997:TKW983142 TUS982997:TUS983142 UEO982997:UEO983142 UOK982997:UOK983142 UYG982997:UYG983142 VIC982997:VIC983142 VRY982997:VRY983142 WBU982997:WBU983142 WLQ982997:WLQ983142 WVM982997:WVM983142 JA18:JA111 SW18:SW111 ACS18:ACS111 AMO18:AMO111 AWK18:AWK111 BGG18:BGG111 BQC18:BQC111 BZY18:BZY111 CJU18:CJU111 CTQ18:CTQ111 DDM18:DDM111 DNI18:DNI111 DXE18:DXE111 EHA18:EHA111 EQW18:EQW111 FAS18:FAS111 FKO18:FKO111 FUK18:FUK111 GEG18:GEG111 GOC18:GOC111 GXY18:GXY111 HHU18:HHU111 HRQ18:HRQ111 IBM18:IBM111 ILI18:ILI111 IVE18:IVE111 JFA18:JFA111 JOW18:JOW111 JYS18:JYS111 KIO18:KIO111 KSK18:KSK111 LCG18:LCG111 LMC18:LMC111 LVY18:LVY111 MFU18:MFU111 MPQ18:MPQ111 MZM18:MZM111 NJI18:NJI111 NTE18:NTE111 ODA18:ODA111 OMW18:OMW111 OWS18:OWS111 PGO18:PGO111 PQK18:PQK111 QAG18:QAG111 QKC18:QKC111 QTY18:QTY111 RDU18:RDU111 RNQ18:RNQ111 RXM18:RXM111 SHI18:SHI111 SRE18:SRE111 TBA18:TBA111 TKW18:TKW111 TUS18:TUS111 UEO18:UEO111 UOK18:UOK111 UYG18:UYG111 VIC18:VIC111 VRY18:VRY111 WBU18:WBU111 WLQ18:WLQ111 WVM18:WVM111 E18:E112" xr:uid="{04C4F11C-D944-4236-8CAF-E15F958C3E26}">
      <formula1>meses</formula1>
    </dataValidation>
    <dataValidation type="list" allowBlank="1" showInputMessage="1" showErrorMessage="1" sqref="L65495:L65641 JH65493:JH65639 TD65493:TD65639 ACZ65493:ACZ65639 AMV65493:AMV65639 AWR65493:AWR65639 BGN65493:BGN65639 BQJ65493:BQJ65639 CAF65493:CAF65639 CKB65493:CKB65639 CTX65493:CTX65639 DDT65493:DDT65639 DNP65493:DNP65639 DXL65493:DXL65639 EHH65493:EHH65639 ERD65493:ERD65639 FAZ65493:FAZ65639 FKV65493:FKV65639 FUR65493:FUR65639 GEN65493:GEN65639 GOJ65493:GOJ65639 GYF65493:GYF65639 HIB65493:HIB65639 HRX65493:HRX65639 IBT65493:IBT65639 ILP65493:ILP65639 IVL65493:IVL65639 JFH65493:JFH65639 JPD65493:JPD65639 JYZ65493:JYZ65639 KIV65493:KIV65639 KSR65493:KSR65639 LCN65493:LCN65639 LMJ65493:LMJ65639 LWF65493:LWF65639 MGB65493:MGB65639 MPX65493:MPX65639 MZT65493:MZT65639 NJP65493:NJP65639 NTL65493:NTL65639 ODH65493:ODH65639 OND65493:OND65639 OWZ65493:OWZ65639 PGV65493:PGV65639 PQR65493:PQR65639 QAN65493:QAN65639 QKJ65493:QKJ65639 QUF65493:QUF65639 REB65493:REB65639 RNX65493:RNX65639 RXT65493:RXT65639 SHP65493:SHP65639 SRL65493:SRL65639 TBH65493:TBH65639 TLD65493:TLD65639 TUZ65493:TUZ65639 UEV65493:UEV65639 UOR65493:UOR65639 UYN65493:UYN65639 VIJ65493:VIJ65639 VSF65493:VSF65639 WCB65493:WCB65639 WLX65493:WLX65639 WVT65493:WVT65639 L131031:L131177 JH131029:JH131175 TD131029:TD131175 ACZ131029:ACZ131175 AMV131029:AMV131175 AWR131029:AWR131175 BGN131029:BGN131175 BQJ131029:BQJ131175 CAF131029:CAF131175 CKB131029:CKB131175 CTX131029:CTX131175 DDT131029:DDT131175 DNP131029:DNP131175 DXL131029:DXL131175 EHH131029:EHH131175 ERD131029:ERD131175 FAZ131029:FAZ131175 FKV131029:FKV131175 FUR131029:FUR131175 GEN131029:GEN131175 GOJ131029:GOJ131175 GYF131029:GYF131175 HIB131029:HIB131175 HRX131029:HRX131175 IBT131029:IBT131175 ILP131029:ILP131175 IVL131029:IVL131175 JFH131029:JFH131175 JPD131029:JPD131175 JYZ131029:JYZ131175 KIV131029:KIV131175 KSR131029:KSR131175 LCN131029:LCN131175 LMJ131029:LMJ131175 LWF131029:LWF131175 MGB131029:MGB131175 MPX131029:MPX131175 MZT131029:MZT131175 NJP131029:NJP131175 NTL131029:NTL131175 ODH131029:ODH131175 OND131029:OND131175 OWZ131029:OWZ131175 PGV131029:PGV131175 PQR131029:PQR131175 QAN131029:QAN131175 QKJ131029:QKJ131175 QUF131029:QUF131175 REB131029:REB131175 RNX131029:RNX131175 RXT131029:RXT131175 SHP131029:SHP131175 SRL131029:SRL131175 TBH131029:TBH131175 TLD131029:TLD131175 TUZ131029:TUZ131175 UEV131029:UEV131175 UOR131029:UOR131175 UYN131029:UYN131175 VIJ131029:VIJ131175 VSF131029:VSF131175 WCB131029:WCB131175 WLX131029:WLX131175 WVT131029:WVT131175 L196567:L196713 JH196565:JH196711 TD196565:TD196711 ACZ196565:ACZ196711 AMV196565:AMV196711 AWR196565:AWR196711 BGN196565:BGN196711 BQJ196565:BQJ196711 CAF196565:CAF196711 CKB196565:CKB196711 CTX196565:CTX196711 DDT196565:DDT196711 DNP196565:DNP196711 DXL196565:DXL196711 EHH196565:EHH196711 ERD196565:ERD196711 FAZ196565:FAZ196711 FKV196565:FKV196711 FUR196565:FUR196711 GEN196565:GEN196711 GOJ196565:GOJ196711 GYF196565:GYF196711 HIB196565:HIB196711 HRX196565:HRX196711 IBT196565:IBT196711 ILP196565:ILP196711 IVL196565:IVL196711 JFH196565:JFH196711 JPD196565:JPD196711 JYZ196565:JYZ196711 KIV196565:KIV196711 KSR196565:KSR196711 LCN196565:LCN196711 LMJ196565:LMJ196711 LWF196565:LWF196711 MGB196565:MGB196711 MPX196565:MPX196711 MZT196565:MZT196711 NJP196565:NJP196711 NTL196565:NTL196711 ODH196565:ODH196711 OND196565:OND196711 OWZ196565:OWZ196711 PGV196565:PGV196711 PQR196565:PQR196711 QAN196565:QAN196711 QKJ196565:QKJ196711 QUF196565:QUF196711 REB196565:REB196711 RNX196565:RNX196711 RXT196565:RXT196711 SHP196565:SHP196711 SRL196565:SRL196711 TBH196565:TBH196711 TLD196565:TLD196711 TUZ196565:TUZ196711 UEV196565:UEV196711 UOR196565:UOR196711 UYN196565:UYN196711 VIJ196565:VIJ196711 VSF196565:VSF196711 WCB196565:WCB196711 WLX196565:WLX196711 WVT196565:WVT196711 L262103:L262249 JH262101:JH262247 TD262101:TD262247 ACZ262101:ACZ262247 AMV262101:AMV262247 AWR262101:AWR262247 BGN262101:BGN262247 BQJ262101:BQJ262247 CAF262101:CAF262247 CKB262101:CKB262247 CTX262101:CTX262247 DDT262101:DDT262247 DNP262101:DNP262247 DXL262101:DXL262247 EHH262101:EHH262247 ERD262101:ERD262247 FAZ262101:FAZ262247 FKV262101:FKV262247 FUR262101:FUR262247 GEN262101:GEN262247 GOJ262101:GOJ262247 GYF262101:GYF262247 HIB262101:HIB262247 HRX262101:HRX262247 IBT262101:IBT262247 ILP262101:ILP262247 IVL262101:IVL262247 JFH262101:JFH262247 JPD262101:JPD262247 JYZ262101:JYZ262247 KIV262101:KIV262247 KSR262101:KSR262247 LCN262101:LCN262247 LMJ262101:LMJ262247 LWF262101:LWF262247 MGB262101:MGB262247 MPX262101:MPX262247 MZT262101:MZT262247 NJP262101:NJP262247 NTL262101:NTL262247 ODH262101:ODH262247 OND262101:OND262247 OWZ262101:OWZ262247 PGV262101:PGV262247 PQR262101:PQR262247 QAN262101:QAN262247 QKJ262101:QKJ262247 QUF262101:QUF262247 REB262101:REB262247 RNX262101:RNX262247 RXT262101:RXT262247 SHP262101:SHP262247 SRL262101:SRL262247 TBH262101:TBH262247 TLD262101:TLD262247 TUZ262101:TUZ262247 UEV262101:UEV262247 UOR262101:UOR262247 UYN262101:UYN262247 VIJ262101:VIJ262247 VSF262101:VSF262247 WCB262101:WCB262247 WLX262101:WLX262247 WVT262101:WVT262247 L327639:L327785 JH327637:JH327783 TD327637:TD327783 ACZ327637:ACZ327783 AMV327637:AMV327783 AWR327637:AWR327783 BGN327637:BGN327783 BQJ327637:BQJ327783 CAF327637:CAF327783 CKB327637:CKB327783 CTX327637:CTX327783 DDT327637:DDT327783 DNP327637:DNP327783 DXL327637:DXL327783 EHH327637:EHH327783 ERD327637:ERD327783 FAZ327637:FAZ327783 FKV327637:FKV327783 FUR327637:FUR327783 GEN327637:GEN327783 GOJ327637:GOJ327783 GYF327637:GYF327783 HIB327637:HIB327783 HRX327637:HRX327783 IBT327637:IBT327783 ILP327637:ILP327783 IVL327637:IVL327783 JFH327637:JFH327783 JPD327637:JPD327783 JYZ327637:JYZ327783 KIV327637:KIV327783 KSR327637:KSR327783 LCN327637:LCN327783 LMJ327637:LMJ327783 LWF327637:LWF327783 MGB327637:MGB327783 MPX327637:MPX327783 MZT327637:MZT327783 NJP327637:NJP327783 NTL327637:NTL327783 ODH327637:ODH327783 OND327637:OND327783 OWZ327637:OWZ327783 PGV327637:PGV327783 PQR327637:PQR327783 QAN327637:QAN327783 QKJ327637:QKJ327783 QUF327637:QUF327783 REB327637:REB327783 RNX327637:RNX327783 RXT327637:RXT327783 SHP327637:SHP327783 SRL327637:SRL327783 TBH327637:TBH327783 TLD327637:TLD327783 TUZ327637:TUZ327783 UEV327637:UEV327783 UOR327637:UOR327783 UYN327637:UYN327783 VIJ327637:VIJ327783 VSF327637:VSF327783 WCB327637:WCB327783 WLX327637:WLX327783 WVT327637:WVT327783 L393175:L393321 JH393173:JH393319 TD393173:TD393319 ACZ393173:ACZ393319 AMV393173:AMV393319 AWR393173:AWR393319 BGN393173:BGN393319 BQJ393173:BQJ393319 CAF393173:CAF393319 CKB393173:CKB393319 CTX393173:CTX393319 DDT393173:DDT393319 DNP393173:DNP393319 DXL393173:DXL393319 EHH393173:EHH393319 ERD393173:ERD393319 FAZ393173:FAZ393319 FKV393173:FKV393319 FUR393173:FUR393319 GEN393173:GEN393319 GOJ393173:GOJ393319 GYF393173:GYF393319 HIB393173:HIB393319 HRX393173:HRX393319 IBT393173:IBT393319 ILP393173:ILP393319 IVL393173:IVL393319 JFH393173:JFH393319 JPD393173:JPD393319 JYZ393173:JYZ393319 KIV393173:KIV393319 KSR393173:KSR393319 LCN393173:LCN393319 LMJ393173:LMJ393319 LWF393173:LWF393319 MGB393173:MGB393319 MPX393173:MPX393319 MZT393173:MZT393319 NJP393173:NJP393319 NTL393173:NTL393319 ODH393173:ODH393319 OND393173:OND393319 OWZ393173:OWZ393319 PGV393173:PGV393319 PQR393173:PQR393319 QAN393173:QAN393319 QKJ393173:QKJ393319 QUF393173:QUF393319 REB393173:REB393319 RNX393173:RNX393319 RXT393173:RXT393319 SHP393173:SHP393319 SRL393173:SRL393319 TBH393173:TBH393319 TLD393173:TLD393319 TUZ393173:TUZ393319 UEV393173:UEV393319 UOR393173:UOR393319 UYN393173:UYN393319 VIJ393173:VIJ393319 VSF393173:VSF393319 WCB393173:WCB393319 WLX393173:WLX393319 WVT393173:WVT393319 L458711:L458857 JH458709:JH458855 TD458709:TD458855 ACZ458709:ACZ458855 AMV458709:AMV458855 AWR458709:AWR458855 BGN458709:BGN458855 BQJ458709:BQJ458855 CAF458709:CAF458855 CKB458709:CKB458855 CTX458709:CTX458855 DDT458709:DDT458855 DNP458709:DNP458855 DXL458709:DXL458855 EHH458709:EHH458855 ERD458709:ERD458855 FAZ458709:FAZ458855 FKV458709:FKV458855 FUR458709:FUR458855 GEN458709:GEN458855 GOJ458709:GOJ458855 GYF458709:GYF458855 HIB458709:HIB458855 HRX458709:HRX458855 IBT458709:IBT458855 ILP458709:ILP458855 IVL458709:IVL458855 JFH458709:JFH458855 JPD458709:JPD458855 JYZ458709:JYZ458855 KIV458709:KIV458855 KSR458709:KSR458855 LCN458709:LCN458855 LMJ458709:LMJ458855 LWF458709:LWF458855 MGB458709:MGB458855 MPX458709:MPX458855 MZT458709:MZT458855 NJP458709:NJP458855 NTL458709:NTL458855 ODH458709:ODH458855 OND458709:OND458855 OWZ458709:OWZ458855 PGV458709:PGV458855 PQR458709:PQR458855 QAN458709:QAN458855 QKJ458709:QKJ458855 QUF458709:QUF458855 REB458709:REB458855 RNX458709:RNX458855 RXT458709:RXT458855 SHP458709:SHP458855 SRL458709:SRL458855 TBH458709:TBH458855 TLD458709:TLD458855 TUZ458709:TUZ458855 UEV458709:UEV458855 UOR458709:UOR458855 UYN458709:UYN458855 VIJ458709:VIJ458855 VSF458709:VSF458855 WCB458709:WCB458855 WLX458709:WLX458855 WVT458709:WVT458855 L524247:L524393 JH524245:JH524391 TD524245:TD524391 ACZ524245:ACZ524391 AMV524245:AMV524391 AWR524245:AWR524391 BGN524245:BGN524391 BQJ524245:BQJ524391 CAF524245:CAF524391 CKB524245:CKB524391 CTX524245:CTX524391 DDT524245:DDT524391 DNP524245:DNP524391 DXL524245:DXL524391 EHH524245:EHH524391 ERD524245:ERD524391 FAZ524245:FAZ524391 FKV524245:FKV524391 FUR524245:FUR524391 GEN524245:GEN524391 GOJ524245:GOJ524391 GYF524245:GYF524391 HIB524245:HIB524391 HRX524245:HRX524391 IBT524245:IBT524391 ILP524245:ILP524391 IVL524245:IVL524391 JFH524245:JFH524391 JPD524245:JPD524391 JYZ524245:JYZ524391 KIV524245:KIV524391 KSR524245:KSR524391 LCN524245:LCN524391 LMJ524245:LMJ524391 LWF524245:LWF524391 MGB524245:MGB524391 MPX524245:MPX524391 MZT524245:MZT524391 NJP524245:NJP524391 NTL524245:NTL524391 ODH524245:ODH524391 OND524245:OND524391 OWZ524245:OWZ524391 PGV524245:PGV524391 PQR524245:PQR524391 QAN524245:QAN524391 QKJ524245:QKJ524391 QUF524245:QUF524391 REB524245:REB524391 RNX524245:RNX524391 RXT524245:RXT524391 SHP524245:SHP524391 SRL524245:SRL524391 TBH524245:TBH524391 TLD524245:TLD524391 TUZ524245:TUZ524391 UEV524245:UEV524391 UOR524245:UOR524391 UYN524245:UYN524391 VIJ524245:VIJ524391 VSF524245:VSF524391 WCB524245:WCB524391 WLX524245:WLX524391 WVT524245:WVT524391 L589783:L589929 JH589781:JH589927 TD589781:TD589927 ACZ589781:ACZ589927 AMV589781:AMV589927 AWR589781:AWR589927 BGN589781:BGN589927 BQJ589781:BQJ589927 CAF589781:CAF589927 CKB589781:CKB589927 CTX589781:CTX589927 DDT589781:DDT589927 DNP589781:DNP589927 DXL589781:DXL589927 EHH589781:EHH589927 ERD589781:ERD589927 FAZ589781:FAZ589927 FKV589781:FKV589927 FUR589781:FUR589927 GEN589781:GEN589927 GOJ589781:GOJ589927 GYF589781:GYF589927 HIB589781:HIB589927 HRX589781:HRX589927 IBT589781:IBT589927 ILP589781:ILP589927 IVL589781:IVL589927 JFH589781:JFH589927 JPD589781:JPD589927 JYZ589781:JYZ589927 KIV589781:KIV589927 KSR589781:KSR589927 LCN589781:LCN589927 LMJ589781:LMJ589927 LWF589781:LWF589927 MGB589781:MGB589927 MPX589781:MPX589927 MZT589781:MZT589927 NJP589781:NJP589927 NTL589781:NTL589927 ODH589781:ODH589927 OND589781:OND589927 OWZ589781:OWZ589927 PGV589781:PGV589927 PQR589781:PQR589927 QAN589781:QAN589927 QKJ589781:QKJ589927 QUF589781:QUF589927 REB589781:REB589927 RNX589781:RNX589927 RXT589781:RXT589927 SHP589781:SHP589927 SRL589781:SRL589927 TBH589781:TBH589927 TLD589781:TLD589927 TUZ589781:TUZ589927 UEV589781:UEV589927 UOR589781:UOR589927 UYN589781:UYN589927 VIJ589781:VIJ589927 VSF589781:VSF589927 WCB589781:WCB589927 WLX589781:WLX589927 WVT589781:WVT589927 L655319:L655465 JH655317:JH655463 TD655317:TD655463 ACZ655317:ACZ655463 AMV655317:AMV655463 AWR655317:AWR655463 BGN655317:BGN655463 BQJ655317:BQJ655463 CAF655317:CAF655463 CKB655317:CKB655463 CTX655317:CTX655463 DDT655317:DDT655463 DNP655317:DNP655463 DXL655317:DXL655463 EHH655317:EHH655463 ERD655317:ERD655463 FAZ655317:FAZ655463 FKV655317:FKV655463 FUR655317:FUR655463 GEN655317:GEN655463 GOJ655317:GOJ655463 GYF655317:GYF655463 HIB655317:HIB655463 HRX655317:HRX655463 IBT655317:IBT655463 ILP655317:ILP655463 IVL655317:IVL655463 JFH655317:JFH655463 JPD655317:JPD655463 JYZ655317:JYZ655463 KIV655317:KIV655463 KSR655317:KSR655463 LCN655317:LCN655463 LMJ655317:LMJ655463 LWF655317:LWF655463 MGB655317:MGB655463 MPX655317:MPX655463 MZT655317:MZT655463 NJP655317:NJP655463 NTL655317:NTL655463 ODH655317:ODH655463 OND655317:OND655463 OWZ655317:OWZ655463 PGV655317:PGV655463 PQR655317:PQR655463 QAN655317:QAN655463 QKJ655317:QKJ655463 QUF655317:QUF655463 REB655317:REB655463 RNX655317:RNX655463 RXT655317:RXT655463 SHP655317:SHP655463 SRL655317:SRL655463 TBH655317:TBH655463 TLD655317:TLD655463 TUZ655317:TUZ655463 UEV655317:UEV655463 UOR655317:UOR655463 UYN655317:UYN655463 VIJ655317:VIJ655463 VSF655317:VSF655463 WCB655317:WCB655463 WLX655317:WLX655463 WVT655317:WVT655463 L720855:L721001 JH720853:JH720999 TD720853:TD720999 ACZ720853:ACZ720999 AMV720853:AMV720999 AWR720853:AWR720999 BGN720853:BGN720999 BQJ720853:BQJ720999 CAF720853:CAF720999 CKB720853:CKB720999 CTX720853:CTX720999 DDT720853:DDT720999 DNP720853:DNP720999 DXL720853:DXL720999 EHH720853:EHH720999 ERD720853:ERD720999 FAZ720853:FAZ720999 FKV720853:FKV720999 FUR720853:FUR720999 GEN720853:GEN720999 GOJ720853:GOJ720999 GYF720853:GYF720999 HIB720853:HIB720999 HRX720853:HRX720999 IBT720853:IBT720999 ILP720853:ILP720999 IVL720853:IVL720999 JFH720853:JFH720999 JPD720853:JPD720999 JYZ720853:JYZ720999 KIV720853:KIV720999 KSR720853:KSR720999 LCN720853:LCN720999 LMJ720853:LMJ720999 LWF720853:LWF720999 MGB720853:MGB720999 MPX720853:MPX720999 MZT720853:MZT720999 NJP720853:NJP720999 NTL720853:NTL720999 ODH720853:ODH720999 OND720853:OND720999 OWZ720853:OWZ720999 PGV720853:PGV720999 PQR720853:PQR720999 QAN720853:QAN720999 QKJ720853:QKJ720999 QUF720853:QUF720999 REB720853:REB720999 RNX720853:RNX720999 RXT720853:RXT720999 SHP720853:SHP720999 SRL720853:SRL720999 TBH720853:TBH720999 TLD720853:TLD720999 TUZ720853:TUZ720999 UEV720853:UEV720999 UOR720853:UOR720999 UYN720853:UYN720999 VIJ720853:VIJ720999 VSF720853:VSF720999 WCB720853:WCB720999 WLX720853:WLX720999 WVT720853:WVT720999 L786391:L786537 JH786389:JH786535 TD786389:TD786535 ACZ786389:ACZ786535 AMV786389:AMV786535 AWR786389:AWR786535 BGN786389:BGN786535 BQJ786389:BQJ786535 CAF786389:CAF786535 CKB786389:CKB786535 CTX786389:CTX786535 DDT786389:DDT786535 DNP786389:DNP786535 DXL786389:DXL786535 EHH786389:EHH786535 ERD786389:ERD786535 FAZ786389:FAZ786535 FKV786389:FKV786535 FUR786389:FUR786535 GEN786389:GEN786535 GOJ786389:GOJ786535 GYF786389:GYF786535 HIB786389:HIB786535 HRX786389:HRX786535 IBT786389:IBT786535 ILP786389:ILP786535 IVL786389:IVL786535 JFH786389:JFH786535 JPD786389:JPD786535 JYZ786389:JYZ786535 KIV786389:KIV786535 KSR786389:KSR786535 LCN786389:LCN786535 LMJ786389:LMJ786535 LWF786389:LWF786535 MGB786389:MGB786535 MPX786389:MPX786535 MZT786389:MZT786535 NJP786389:NJP786535 NTL786389:NTL786535 ODH786389:ODH786535 OND786389:OND786535 OWZ786389:OWZ786535 PGV786389:PGV786535 PQR786389:PQR786535 QAN786389:QAN786535 QKJ786389:QKJ786535 QUF786389:QUF786535 REB786389:REB786535 RNX786389:RNX786535 RXT786389:RXT786535 SHP786389:SHP786535 SRL786389:SRL786535 TBH786389:TBH786535 TLD786389:TLD786535 TUZ786389:TUZ786535 UEV786389:UEV786535 UOR786389:UOR786535 UYN786389:UYN786535 VIJ786389:VIJ786535 VSF786389:VSF786535 WCB786389:WCB786535 WLX786389:WLX786535 WVT786389:WVT786535 L851927:L852073 JH851925:JH852071 TD851925:TD852071 ACZ851925:ACZ852071 AMV851925:AMV852071 AWR851925:AWR852071 BGN851925:BGN852071 BQJ851925:BQJ852071 CAF851925:CAF852071 CKB851925:CKB852071 CTX851925:CTX852071 DDT851925:DDT852071 DNP851925:DNP852071 DXL851925:DXL852071 EHH851925:EHH852071 ERD851925:ERD852071 FAZ851925:FAZ852071 FKV851925:FKV852071 FUR851925:FUR852071 GEN851925:GEN852071 GOJ851925:GOJ852071 GYF851925:GYF852071 HIB851925:HIB852071 HRX851925:HRX852071 IBT851925:IBT852071 ILP851925:ILP852071 IVL851925:IVL852071 JFH851925:JFH852071 JPD851925:JPD852071 JYZ851925:JYZ852071 KIV851925:KIV852071 KSR851925:KSR852071 LCN851925:LCN852071 LMJ851925:LMJ852071 LWF851925:LWF852071 MGB851925:MGB852071 MPX851925:MPX852071 MZT851925:MZT852071 NJP851925:NJP852071 NTL851925:NTL852071 ODH851925:ODH852071 OND851925:OND852071 OWZ851925:OWZ852071 PGV851925:PGV852071 PQR851925:PQR852071 QAN851925:QAN852071 QKJ851925:QKJ852071 QUF851925:QUF852071 REB851925:REB852071 RNX851925:RNX852071 RXT851925:RXT852071 SHP851925:SHP852071 SRL851925:SRL852071 TBH851925:TBH852071 TLD851925:TLD852071 TUZ851925:TUZ852071 UEV851925:UEV852071 UOR851925:UOR852071 UYN851925:UYN852071 VIJ851925:VIJ852071 VSF851925:VSF852071 WCB851925:WCB852071 WLX851925:WLX852071 WVT851925:WVT852071 L917463:L917609 JH917461:JH917607 TD917461:TD917607 ACZ917461:ACZ917607 AMV917461:AMV917607 AWR917461:AWR917607 BGN917461:BGN917607 BQJ917461:BQJ917607 CAF917461:CAF917607 CKB917461:CKB917607 CTX917461:CTX917607 DDT917461:DDT917607 DNP917461:DNP917607 DXL917461:DXL917607 EHH917461:EHH917607 ERD917461:ERD917607 FAZ917461:FAZ917607 FKV917461:FKV917607 FUR917461:FUR917607 GEN917461:GEN917607 GOJ917461:GOJ917607 GYF917461:GYF917607 HIB917461:HIB917607 HRX917461:HRX917607 IBT917461:IBT917607 ILP917461:ILP917607 IVL917461:IVL917607 JFH917461:JFH917607 JPD917461:JPD917607 JYZ917461:JYZ917607 KIV917461:KIV917607 KSR917461:KSR917607 LCN917461:LCN917607 LMJ917461:LMJ917607 LWF917461:LWF917607 MGB917461:MGB917607 MPX917461:MPX917607 MZT917461:MZT917607 NJP917461:NJP917607 NTL917461:NTL917607 ODH917461:ODH917607 OND917461:OND917607 OWZ917461:OWZ917607 PGV917461:PGV917607 PQR917461:PQR917607 QAN917461:QAN917607 QKJ917461:QKJ917607 QUF917461:QUF917607 REB917461:REB917607 RNX917461:RNX917607 RXT917461:RXT917607 SHP917461:SHP917607 SRL917461:SRL917607 TBH917461:TBH917607 TLD917461:TLD917607 TUZ917461:TUZ917607 UEV917461:UEV917607 UOR917461:UOR917607 UYN917461:UYN917607 VIJ917461:VIJ917607 VSF917461:VSF917607 WCB917461:WCB917607 WLX917461:WLX917607 WVT917461:WVT917607 L982999:L983145 JH982997:JH983143 TD982997:TD983143 ACZ982997:ACZ983143 AMV982997:AMV983143 AWR982997:AWR983143 BGN982997:BGN983143 BQJ982997:BQJ983143 CAF982997:CAF983143 CKB982997:CKB983143 CTX982997:CTX983143 DDT982997:DDT983143 DNP982997:DNP983143 DXL982997:DXL983143 EHH982997:EHH983143 ERD982997:ERD983143 FAZ982997:FAZ983143 FKV982997:FKV983143 FUR982997:FUR983143 GEN982997:GEN983143 GOJ982997:GOJ983143 GYF982997:GYF983143 HIB982997:HIB983143 HRX982997:HRX983143 IBT982997:IBT983143 ILP982997:ILP983143 IVL982997:IVL983143 JFH982997:JFH983143 JPD982997:JPD983143 JYZ982997:JYZ983143 KIV982997:KIV983143 KSR982997:KSR983143 LCN982997:LCN983143 LMJ982997:LMJ983143 LWF982997:LWF983143 MGB982997:MGB983143 MPX982997:MPX983143 MZT982997:MZT983143 NJP982997:NJP983143 NTL982997:NTL983143 ODH982997:ODH983143 OND982997:OND983143 OWZ982997:OWZ983143 PGV982997:PGV983143 PQR982997:PQR983143 QAN982997:QAN983143 QKJ982997:QKJ983143 QUF982997:QUF983143 REB982997:REB983143 RNX982997:RNX983143 RXT982997:RXT983143 SHP982997:SHP983143 SRL982997:SRL983143 TBH982997:TBH983143 TLD982997:TLD983143 TUZ982997:TUZ983143 UEV982997:UEV983143 UOR982997:UOR983143 UYN982997:UYN983143 VIJ982997:VIJ983143 VSF982997:VSF983143 WCB982997:WCB983143 WLX982997:WLX983143 WVT982997:WVT983143 JH18:JH111 TD18:TD111 ACZ18:ACZ111 AMV18:AMV111 AWR18:AWR111 BGN18:BGN111 BQJ18:BQJ111 CAF18:CAF111 CKB18:CKB111 CTX18:CTX111 DDT18:DDT111 DNP18:DNP111 DXL18:DXL111 EHH18:EHH111 ERD18:ERD111 FAZ18:FAZ111 FKV18:FKV111 FUR18:FUR111 GEN18:GEN111 GOJ18:GOJ111 GYF18:GYF111 HIB18:HIB111 HRX18:HRX111 IBT18:IBT111 ILP18:ILP111 IVL18:IVL111 JFH18:JFH111 JPD18:JPD111 JYZ18:JYZ111 KIV18:KIV111 KSR18:KSR111 LCN18:LCN111 LMJ18:LMJ111 LWF18:LWF111 MGB18:MGB111 MPX18:MPX111 MZT18:MZT111 NJP18:NJP111 NTL18:NTL111 ODH18:ODH111 OND18:OND111 OWZ18:OWZ111 PGV18:PGV111 PQR18:PQR111 QAN18:QAN111 QKJ18:QKJ111 QUF18:QUF111 REB18:REB111 RNX18:RNX111 RXT18:RXT111 SHP18:SHP111 SRL18:SRL111 TBH18:TBH111 TLD18:TLD111 TUZ18:TUZ111 UEV18:UEV111 UOR18:UOR111 UYN18:UYN111 VIJ18:VIJ111 VSF18:VSF111 WCB18:WCB111 WLX18:WLX111 WVT18:WVT111 L18:L115" xr:uid="{154614B7-5627-4953-8D14-EBE404FC7734}">
      <formula1>vfestado</formula1>
    </dataValidation>
    <dataValidation type="list" allowBlank="1" showInputMessage="1" showErrorMessage="1" sqref="K65495:K65641 JG65493:JG65639 TC65493:TC65639 ACY65493:ACY65639 AMU65493:AMU65639 AWQ65493:AWQ65639 BGM65493:BGM65639 BQI65493:BQI65639 CAE65493:CAE65639 CKA65493:CKA65639 CTW65493:CTW65639 DDS65493:DDS65639 DNO65493:DNO65639 DXK65493:DXK65639 EHG65493:EHG65639 ERC65493:ERC65639 FAY65493:FAY65639 FKU65493:FKU65639 FUQ65493:FUQ65639 GEM65493:GEM65639 GOI65493:GOI65639 GYE65493:GYE65639 HIA65493:HIA65639 HRW65493:HRW65639 IBS65493:IBS65639 ILO65493:ILO65639 IVK65493:IVK65639 JFG65493:JFG65639 JPC65493:JPC65639 JYY65493:JYY65639 KIU65493:KIU65639 KSQ65493:KSQ65639 LCM65493:LCM65639 LMI65493:LMI65639 LWE65493:LWE65639 MGA65493:MGA65639 MPW65493:MPW65639 MZS65493:MZS65639 NJO65493:NJO65639 NTK65493:NTK65639 ODG65493:ODG65639 ONC65493:ONC65639 OWY65493:OWY65639 PGU65493:PGU65639 PQQ65493:PQQ65639 QAM65493:QAM65639 QKI65493:QKI65639 QUE65493:QUE65639 REA65493:REA65639 RNW65493:RNW65639 RXS65493:RXS65639 SHO65493:SHO65639 SRK65493:SRK65639 TBG65493:TBG65639 TLC65493:TLC65639 TUY65493:TUY65639 UEU65493:UEU65639 UOQ65493:UOQ65639 UYM65493:UYM65639 VII65493:VII65639 VSE65493:VSE65639 WCA65493:WCA65639 WLW65493:WLW65639 WVS65493:WVS65639 K131031:K131177 JG131029:JG131175 TC131029:TC131175 ACY131029:ACY131175 AMU131029:AMU131175 AWQ131029:AWQ131175 BGM131029:BGM131175 BQI131029:BQI131175 CAE131029:CAE131175 CKA131029:CKA131175 CTW131029:CTW131175 DDS131029:DDS131175 DNO131029:DNO131175 DXK131029:DXK131175 EHG131029:EHG131175 ERC131029:ERC131175 FAY131029:FAY131175 FKU131029:FKU131175 FUQ131029:FUQ131175 GEM131029:GEM131175 GOI131029:GOI131175 GYE131029:GYE131175 HIA131029:HIA131175 HRW131029:HRW131175 IBS131029:IBS131175 ILO131029:ILO131175 IVK131029:IVK131175 JFG131029:JFG131175 JPC131029:JPC131175 JYY131029:JYY131175 KIU131029:KIU131175 KSQ131029:KSQ131175 LCM131029:LCM131175 LMI131029:LMI131175 LWE131029:LWE131175 MGA131029:MGA131175 MPW131029:MPW131175 MZS131029:MZS131175 NJO131029:NJO131175 NTK131029:NTK131175 ODG131029:ODG131175 ONC131029:ONC131175 OWY131029:OWY131175 PGU131029:PGU131175 PQQ131029:PQQ131175 QAM131029:QAM131175 QKI131029:QKI131175 QUE131029:QUE131175 REA131029:REA131175 RNW131029:RNW131175 RXS131029:RXS131175 SHO131029:SHO131175 SRK131029:SRK131175 TBG131029:TBG131175 TLC131029:TLC131175 TUY131029:TUY131175 UEU131029:UEU131175 UOQ131029:UOQ131175 UYM131029:UYM131175 VII131029:VII131175 VSE131029:VSE131175 WCA131029:WCA131175 WLW131029:WLW131175 WVS131029:WVS131175 K196567:K196713 JG196565:JG196711 TC196565:TC196711 ACY196565:ACY196711 AMU196565:AMU196711 AWQ196565:AWQ196711 BGM196565:BGM196711 BQI196565:BQI196711 CAE196565:CAE196711 CKA196565:CKA196711 CTW196565:CTW196711 DDS196565:DDS196711 DNO196565:DNO196711 DXK196565:DXK196711 EHG196565:EHG196711 ERC196565:ERC196711 FAY196565:FAY196711 FKU196565:FKU196711 FUQ196565:FUQ196711 GEM196565:GEM196711 GOI196565:GOI196711 GYE196565:GYE196711 HIA196565:HIA196711 HRW196565:HRW196711 IBS196565:IBS196711 ILO196565:ILO196711 IVK196565:IVK196711 JFG196565:JFG196711 JPC196565:JPC196711 JYY196565:JYY196711 KIU196565:KIU196711 KSQ196565:KSQ196711 LCM196565:LCM196711 LMI196565:LMI196711 LWE196565:LWE196711 MGA196565:MGA196711 MPW196565:MPW196711 MZS196565:MZS196711 NJO196565:NJO196711 NTK196565:NTK196711 ODG196565:ODG196711 ONC196565:ONC196711 OWY196565:OWY196711 PGU196565:PGU196711 PQQ196565:PQQ196711 QAM196565:QAM196711 QKI196565:QKI196711 QUE196565:QUE196711 REA196565:REA196711 RNW196565:RNW196711 RXS196565:RXS196711 SHO196565:SHO196711 SRK196565:SRK196711 TBG196565:TBG196711 TLC196565:TLC196711 TUY196565:TUY196711 UEU196565:UEU196711 UOQ196565:UOQ196711 UYM196565:UYM196711 VII196565:VII196711 VSE196565:VSE196711 WCA196565:WCA196711 WLW196565:WLW196711 WVS196565:WVS196711 K262103:K262249 JG262101:JG262247 TC262101:TC262247 ACY262101:ACY262247 AMU262101:AMU262247 AWQ262101:AWQ262247 BGM262101:BGM262247 BQI262101:BQI262247 CAE262101:CAE262247 CKA262101:CKA262247 CTW262101:CTW262247 DDS262101:DDS262247 DNO262101:DNO262247 DXK262101:DXK262247 EHG262101:EHG262247 ERC262101:ERC262247 FAY262101:FAY262247 FKU262101:FKU262247 FUQ262101:FUQ262247 GEM262101:GEM262247 GOI262101:GOI262247 GYE262101:GYE262247 HIA262101:HIA262247 HRW262101:HRW262247 IBS262101:IBS262247 ILO262101:ILO262247 IVK262101:IVK262247 JFG262101:JFG262247 JPC262101:JPC262247 JYY262101:JYY262247 KIU262101:KIU262247 KSQ262101:KSQ262247 LCM262101:LCM262247 LMI262101:LMI262247 LWE262101:LWE262247 MGA262101:MGA262247 MPW262101:MPW262247 MZS262101:MZS262247 NJO262101:NJO262247 NTK262101:NTK262247 ODG262101:ODG262247 ONC262101:ONC262247 OWY262101:OWY262247 PGU262101:PGU262247 PQQ262101:PQQ262247 QAM262101:QAM262247 QKI262101:QKI262247 QUE262101:QUE262247 REA262101:REA262247 RNW262101:RNW262247 RXS262101:RXS262247 SHO262101:SHO262247 SRK262101:SRK262247 TBG262101:TBG262247 TLC262101:TLC262247 TUY262101:TUY262247 UEU262101:UEU262247 UOQ262101:UOQ262247 UYM262101:UYM262247 VII262101:VII262247 VSE262101:VSE262247 WCA262101:WCA262247 WLW262101:WLW262247 WVS262101:WVS262247 K327639:K327785 JG327637:JG327783 TC327637:TC327783 ACY327637:ACY327783 AMU327637:AMU327783 AWQ327637:AWQ327783 BGM327637:BGM327783 BQI327637:BQI327783 CAE327637:CAE327783 CKA327637:CKA327783 CTW327637:CTW327783 DDS327637:DDS327783 DNO327637:DNO327783 DXK327637:DXK327783 EHG327637:EHG327783 ERC327637:ERC327783 FAY327637:FAY327783 FKU327637:FKU327783 FUQ327637:FUQ327783 GEM327637:GEM327783 GOI327637:GOI327783 GYE327637:GYE327783 HIA327637:HIA327783 HRW327637:HRW327783 IBS327637:IBS327783 ILO327637:ILO327783 IVK327637:IVK327783 JFG327637:JFG327783 JPC327637:JPC327783 JYY327637:JYY327783 KIU327637:KIU327783 KSQ327637:KSQ327783 LCM327637:LCM327783 LMI327637:LMI327783 LWE327637:LWE327783 MGA327637:MGA327783 MPW327637:MPW327783 MZS327637:MZS327783 NJO327637:NJO327783 NTK327637:NTK327783 ODG327637:ODG327783 ONC327637:ONC327783 OWY327637:OWY327783 PGU327637:PGU327783 PQQ327637:PQQ327783 QAM327637:QAM327783 QKI327637:QKI327783 QUE327637:QUE327783 REA327637:REA327783 RNW327637:RNW327783 RXS327637:RXS327783 SHO327637:SHO327783 SRK327637:SRK327783 TBG327637:TBG327783 TLC327637:TLC327783 TUY327637:TUY327783 UEU327637:UEU327783 UOQ327637:UOQ327783 UYM327637:UYM327783 VII327637:VII327783 VSE327637:VSE327783 WCA327637:WCA327783 WLW327637:WLW327783 WVS327637:WVS327783 K393175:K393321 JG393173:JG393319 TC393173:TC393319 ACY393173:ACY393319 AMU393173:AMU393319 AWQ393173:AWQ393319 BGM393173:BGM393319 BQI393173:BQI393319 CAE393173:CAE393319 CKA393173:CKA393319 CTW393173:CTW393319 DDS393173:DDS393319 DNO393173:DNO393319 DXK393173:DXK393319 EHG393173:EHG393319 ERC393173:ERC393319 FAY393173:FAY393319 FKU393173:FKU393319 FUQ393173:FUQ393319 GEM393173:GEM393319 GOI393173:GOI393319 GYE393173:GYE393319 HIA393173:HIA393319 HRW393173:HRW393319 IBS393173:IBS393319 ILO393173:ILO393319 IVK393173:IVK393319 JFG393173:JFG393319 JPC393173:JPC393319 JYY393173:JYY393319 KIU393173:KIU393319 KSQ393173:KSQ393319 LCM393173:LCM393319 LMI393173:LMI393319 LWE393173:LWE393319 MGA393173:MGA393319 MPW393173:MPW393319 MZS393173:MZS393319 NJO393173:NJO393319 NTK393173:NTK393319 ODG393173:ODG393319 ONC393173:ONC393319 OWY393173:OWY393319 PGU393173:PGU393319 PQQ393173:PQQ393319 QAM393173:QAM393319 QKI393173:QKI393319 QUE393173:QUE393319 REA393173:REA393319 RNW393173:RNW393319 RXS393173:RXS393319 SHO393173:SHO393319 SRK393173:SRK393319 TBG393173:TBG393319 TLC393173:TLC393319 TUY393173:TUY393319 UEU393173:UEU393319 UOQ393173:UOQ393319 UYM393173:UYM393319 VII393173:VII393319 VSE393173:VSE393319 WCA393173:WCA393319 WLW393173:WLW393319 WVS393173:WVS393319 K458711:K458857 JG458709:JG458855 TC458709:TC458855 ACY458709:ACY458855 AMU458709:AMU458855 AWQ458709:AWQ458855 BGM458709:BGM458855 BQI458709:BQI458855 CAE458709:CAE458855 CKA458709:CKA458855 CTW458709:CTW458855 DDS458709:DDS458855 DNO458709:DNO458855 DXK458709:DXK458855 EHG458709:EHG458855 ERC458709:ERC458855 FAY458709:FAY458855 FKU458709:FKU458855 FUQ458709:FUQ458855 GEM458709:GEM458855 GOI458709:GOI458855 GYE458709:GYE458855 HIA458709:HIA458855 HRW458709:HRW458855 IBS458709:IBS458855 ILO458709:ILO458855 IVK458709:IVK458855 JFG458709:JFG458855 JPC458709:JPC458855 JYY458709:JYY458855 KIU458709:KIU458855 KSQ458709:KSQ458855 LCM458709:LCM458855 LMI458709:LMI458855 LWE458709:LWE458855 MGA458709:MGA458855 MPW458709:MPW458855 MZS458709:MZS458855 NJO458709:NJO458855 NTK458709:NTK458855 ODG458709:ODG458855 ONC458709:ONC458855 OWY458709:OWY458855 PGU458709:PGU458855 PQQ458709:PQQ458855 QAM458709:QAM458855 QKI458709:QKI458855 QUE458709:QUE458855 REA458709:REA458855 RNW458709:RNW458855 RXS458709:RXS458855 SHO458709:SHO458855 SRK458709:SRK458855 TBG458709:TBG458855 TLC458709:TLC458855 TUY458709:TUY458855 UEU458709:UEU458855 UOQ458709:UOQ458855 UYM458709:UYM458855 VII458709:VII458855 VSE458709:VSE458855 WCA458709:WCA458855 WLW458709:WLW458855 WVS458709:WVS458855 K524247:K524393 JG524245:JG524391 TC524245:TC524391 ACY524245:ACY524391 AMU524245:AMU524391 AWQ524245:AWQ524391 BGM524245:BGM524391 BQI524245:BQI524391 CAE524245:CAE524391 CKA524245:CKA524391 CTW524245:CTW524391 DDS524245:DDS524391 DNO524245:DNO524391 DXK524245:DXK524391 EHG524245:EHG524391 ERC524245:ERC524391 FAY524245:FAY524391 FKU524245:FKU524391 FUQ524245:FUQ524391 GEM524245:GEM524391 GOI524245:GOI524391 GYE524245:GYE524391 HIA524245:HIA524391 HRW524245:HRW524391 IBS524245:IBS524391 ILO524245:ILO524391 IVK524245:IVK524391 JFG524245:JFG524391 JPC524245:JPC524391 JYY524245:JYY524391 KIU524245:KIU524391 KSQ524245:KSQ524391 LCM524245:LCM524391 LMI524245:LMI524391 LWE524245:LWE524391 MGA524245:MGA524391 MPW524245:MPW524391 MZS524245:MZS524391 NJO524245:NJO524391 NTK524245:NTK524391 ODG524245:ODG524391 ONC524245:ONC524391 OWY524245:OWY524391 PGU524245:PGU524391 PQQ524245:PQQ524391 QAM524245:QAM524391 QKI524245:QKI524391 QUE524245:QUE524391 REA524245:REA524391 RNW524245:RNW524391 RXS524245:RXS524391 SHO524245:SHO524391 SRK524245:SRK524391 TBG524245:TBG524391 TLC524245:TLC524391 TUY524245:TUY524391 UEU524245:UEU524391 UOQ524245:UOQ524391 UYM524245:UYM524391 VII524245:VII524391 VSE524245:VSE524391 WCA524245:WCA524391 WLW524245:WLW524391 WVS524245:WVS524391 K589783:K589929 JG589781:JG589927 TC589781:TC589927 ACY589781:ACY589927 AMU589781:AMU589927 AWQ589781:AWQ589927 BGM589781:BGM589927 BQI589781:BQI589927 CAE589781:CAE589927 CKA589781:CKA589927 CTW589781:CTW589927 DDS589781:DDS589927 DNO589781:DNO589927 DXK589781:DXK589927 EHG589781:EHG589927 ERC589781:ERC589927 FAY589781:FAY589927 FKU589781:FKU589927 FUQ589781:FUQ589927 GEM589781:GEM589927 GOI589781:GOI589927 GYE589781:GYE589927 HIA589781:HIA589927 HRW589781:HRW589927 IBS589781:IBS589927 ILO589781:ILO589927 IVK589781:IVK589927 JFG589781:JFG589927 JPC589781:JPC589927 JYY589781:JYY589927 KIU589781:KIU589927 KSQ589781:KSQ589927 LCM589781:LCM589927 LMI589781:LMI589927 LWE589781:LWE589927 MGA589781:MGA589927 MPW589781:MPW589927 MZS589781:MZS589927 NJO589781:NJO589927 NTK589781:NTK589927 ODG589781:ODG589927 ONC589781:ONC589927 OWY589781:OWY589927 PGU589781:PGU589927 PQQ589781:PQQ589927 QAM589781:QAM589927 QKI589781:QKI589927 QUE589781:QUE589927 REA589781:REA589927 RNW589781:RNW589927 RXS589781:RXS589927 SHO589781:SHO589927 SRK589781:SRK589927 TBG589781:TBG589927 TLC589781:TLC589927 TUY589781:TUY589927 UEU589781:UEU589927 UOQ589781:UOQ589927 UYM589781:UYM589927 VII589781:VII589927 VSE589781:VSE589927 WCA589781:WCA589927 WLW589781:WLW589927 WVS589781:WVS589927 K655319:K655465 JG655317:JG655463 TC655317:TC655463 ACY655317:ACY655463 AMU655317:AMU655463 AWQ655317:AWQ655463 BGM655317:BGM655463 BQI655317:BQI655463 CAE655317:CAE655463 CKA655317:CKA655463 CTW655317:CTW655463 DDS655317:DDS655463 DNO655317:DNO655463 DXK655317:DXK655463 EHG655317:EHG655463 ERC655317:ERC655463 FAY655317:FAY655463 FKU655317:FKU655463 FUQ655317:FUQ655463 GEM655317:GEM655463 GOI655317:GOI655463 GYE655317:GYE655463 HIA655317:HIA655463 HRW655317:HRW655463 IBS655317:IBS655463 ILO655317:ILO655463 IVK655317:IVK655463 JFG655317:JFG655463 JPC655317:JPC655463 JYY655317:JYY655463 KIU655317:KIU655463 KSQ655317:KSQ655463 LCM655317:LCM655463 LMI655317:LMI655463 LWE655317:LWE655463 MGA655317:MGA655463 MPW655317:MPW655463 MZS655317:MZS655463 NJO655317:NJO655463 NTK655317:NTK655463 ODG655317:ODG655463 ONC655317:ONC655463 OWY655317:OWY655463 PGU655317:PGU655463 PQQ655317:PQQ655463 QAM655317:QAM655463 QKI655317:QKI655463 QUE655317:QUE655463 REA655317:REA655463 RNW655317:RNW655463 RXS655317:RXS655463 SHO655317:SHO655463 SRK655317:SRK655463 TBG655317:TBG655463 TLC655317:TLC655463 TUY655317:TUY655463 UEU655317:UEU655463 UOQ655317:UOQ655463 UYM655317:UYM655463 VII655317:VII655463 VSE655317:VSE655463 WCA655317:WCA655463 WLW655317:WLW655463 WVS655317:WVS655463 K720855:K721001 JG720853:JG720999 TC720853:TC720999 ACY720853:ACY720999 AMU720853:AMU720999 AWQ720853:AWQ720999 BGM720853:BGM720999 BQI720853:BQI720999 CAE720853:CAE720999 CKA720853:CKA720999 CTW720853:CTW720999 DDS720853:DDS720999 DNO720853:DNO720999 DXK720853:DXK720999 EHG720853:EHG720999 ERC720853:ERC720999 FAY720853:FAY720999 FKU720853:FKU720999 FUQ720853:FUQ720999 GEM720853:GEM720999 GOI720853:GOI720999 GYE720853:GYE720999 HIA720853:HIA720999 HRW720853:HRW720999 IBS720853:IBS720999 ILO720853:ILO720999 IVK720853:IVK720999 JFG720853:JFG720999 JPC720853:JPC720999 JYY720853:JYY720999 KIU720853:KIU720999 KSQ720853:KSQ720999 LCM720853:LCM720999 LMI720853:LMI720999 LWE720853:LWE720999 MGA720853:MGA720999 MPW720853:MPW720999 MZS720853:MZS720999 NJO720853:NJO720999 NTK720853:NTK720999 ODG720853:ODG720999 ONC720853:ONC720999 OWY720853:OWY720999 PGU720853:PGU720999 PQQ720853:PQQ720999 QAM720853:QAM720999 QKI720853:QKI720999 QUE720853:QUE720999 REA720853:REA720999 RNW720853:RNW720999 RXS720853:RXS720999 SHO720853:SHO720999 SRK720853:SRK720999 TBG720853:TBG720999 TLC720853:TLC720999 TUY720853:TUY720999 UEU720853:UEU720999 UOQ720853:UOQ720999 UYM720853:UYM720999 VII720853:VII720999 VSE720853:VSE720999 WCA720853:WCA720999 WLW720853:WLW720999 WVS720853:WVS720999 K786391:K786537 JG786389:JG786535 TC786389:TC786535 ACY786389:ACY786535 AMU786389:AMU786535 AWQ786389:AWQ786535 BGM786389:BGM786535 BQI786389:BQI786535 CAE786389:CAE786535 CKA786389:CKA786535 CTW786389:CTW786535 DDS786389:DDS786535 DNO786389:DNO786535 DXK786389:DXK786535 EHG786389:EHG786535 ERC786389:ERC786535 FAY786389:FAY786535 FKU786389:FKU786535 FUQ786389:FUQ786535 GEM786389:GEM786535 GOI786389:GOI786535 GYE786389:GYE786535 HIA786389:HIA786535 HRW786389:HRW786535 IBS786389:IBS786535 ILO786389:ILO786535 IVK786389:IVK786535 JFG786389:JFG786535 JPC786389:JPC786535 JYY786389:JYY786535 KIU786389:KIU786535 KSQ786389:KSQ786535 LCM786389:LCM786535 LMI786389:LMI786535 LWE786389:LWE786535 MGA786389:MGA786535 MPW786389:MPW786535 MZS786389:MZS786535 NJO786389:NJO786535 NTK786389:NTK786535 ODG786389:ODG786535 ONC786389:ONC786535 OWY786389:OWY786535 PGU786389:PGU786535 PQQ786389:PQQ786535 QAM786389:QAM786535 QKI786389:QKI786535 QUE786389:QUE786535 REA786389:REA786535 RNW786389:RNW786535 RXS786389:RXS786535 SHO786389:SHO786535 SRK786389:SRK786535 TBG786389:TBG786535 TLC786389:TLC786535 TUY786389:TUY786535 UEU786389:UEU786535 UOQ786389:UOQ786535 UYM786389:UYM786535 VII786389:VII786535 VSE786389:VSE786535 WCA786389:WCA786535 WLW786389:WLW786535 WVS786389:WVS786535 K851927:K852073 JG851925:JG852071 TC851925:TC852071 ACY851925:ACY852071 AMU851925:AMU852071 AWQ851925:AWQ852071 BGM851925:BGM852071 BQI851925:BQI852071 CAE851925:CAE852071 CKA851925:CKA852071 CTW851925:CTW852071 DDS851925:DDS852071 DNO851925:DNO852071 DXK851925:DXK852071 EHG851925:EHG852071 ERC851925:ERC852071 FAY851925:FAY852071 FKU851925:FKU852071 FUQ851925:FUQ852071 GEM851925:GEM852071 GOI851925:GOI852071 GYE851925:GYE852071 HIA851925:HIA852071 HRW851925:HRW852071 IBS851925:IBS852071 ILO851925:ILO852071 IVK851925:IVK852071 JFG851925:JFG852071 JPC851925:JPC852071 JYY851925:JYY852071 KIU851925:KIU852071 KSQ851925:KSQ852071 LCM851925:LCM852071 LMI851925:LMI852071 LWE851925:LWE852071 MGA851925:MGA852071 MPW851925:MPW852071 MZS851925:MZS852071 NJO851925:NJO852071 NTK851925:NTK852071 ODG851925:ODG852071 ONC851925:ONC852071 OWY851925:OWY852071 PGU851925:PGU852071 PQQ851925:PQQ852071 QAM851925:QAM852071 QKI851925:QKI852071 QUE851925:QUE852071 REA851925:REA852071 RNW851925:RNW852071 RXS851925:RXS852071 SHO851925:SHO852071 SRK851925:SRK852071 TBG851925:TBG852071 TLC851925:TLC852071 TUY851925:TUY852071 UEU851925:UEU852071 UOQ851925:UOQ852071 UYM851925:UYM852071 VII851925:VII852071 VSE851925:VSE852071 WCA851925:WCA852071 WLW851925:WLW852071 WVS851925:WVS852071 K917463:K917609 JG917461:JG917607 TC917461:TC917607 ACY917461:ACY917607 AMU917461:AMU917607 AWQ917461:AWQ917607 BGM917461:BGM917607 BQI917461:BQI917607 CAE917461:CAE917607 CKA917461:CKA917607 CTW917461:CTW917607 DDS917461:DDS917607 DNO917461:DNO917607 DXK917461:DXK917607 EHG917461:EHG917607 ERC917461:ERC917607 FAY917461:FAY917607 FKU917461:FKU917607 FUQ917461:FUQ917607 GEM917461:GEM917607 GOI917461:GOI917607 GYE917461:GYE917607 HIA917461:HIA917607 HRW917461:HRW917607 IBS917461:IBS917607 ILO917461:ILO917607 IVK917461:IVK917607 JFG917461:JFG917607 JPC917461:JPC917607 JYY917461:JYY917607 KIU917461:KIU917607 KSQ917461:KSQ917607 LCM917461:LCM917607 LMI917461:LMI917607 LWE917461:LWE917607 MGA917461:MGA917607 MPW917461:MPW917607 MZS917461:MZS917607 NJO917461:NJO917607 NTK917461:NTK917607 ODG917461:ODG917607 ONC917461:ONC917607 OWY917461:OWY917607 PGU917461:PGU917607 PQQ917461:PQQ917607 QAM917461:QAM917607 QKI917461:QKI917607 QUE917461:QUE917607 REA917461:REA917607 RNW917461:RNW917607 RXS917461:RXS917607 SHO917461:SHO917607 SRK917461:SRK917607 TBG917461:TBG917607 TLC917461:TLC917607 TUY917461:TUY917607 UEU917461:UEU917607 UOQ917461:UOQ917607 UYM917461:UYM917607 VII917461:VII917607 VSE917461:VSE917607 WCA917461:WCA917607 WLW917461:WLW917607 WVS917461:WVS917607 K982999:K983145 JG982997:JG983143 TC982997:TC983143 ACY982997:ACY983143 AMU982997:AMU983143 AWQ982997:AWQ983143 BGM982997:BGM983143 BQI982997:BQI983143 CAE982997:CAE983143 CKA982997:CKA983143 CTW982997:CTW983143 DDS982997:DDS983143 DNO982997:DNO983143 DXK982997:DXK983143 EHG982997:EHG983143 ERC982997:ERC983143 FAY982997:FAY983143 FKU982997:FKU983143 FUQ982997:FUQ983143 GEM982997:GEM983143 GOI982997:GOI983143 GYE982997:GYE983143 HIA982997:HIA983143 HRW982997:HRW983143 IBS982997:IBS983143 ILO982997:ILO983143 IVK982997:IVK983143 JFG982997:JFG983143 JPC982997:JPC983143 JYY982997:JYY983143 KIU982997:KIU983143 KSQ982997:KSQ983143 LCM982997:LCM983143 LMI982997:LMI983143 LWE982997:LWE983143 MGA982997:MGA983143 MPW982997:MPW983143 MZS982997:MZS983143 NJO982997:NJO983143 NTK982997:NTK983143 ODG982997:ODG983143 ONC982997:ONC983143 OWY982997:OWY983143 PGU982997:PGU983143 PQQ982997:PQQ983143 QAM982997:QAM983143 QKI982997:QKI983143 QUE982997:QUE983143 REA982997:REA983143 RNW982997:RNW983143 RXS982997:RXS983143 SHO982997:SHO983143 SRK982997:SRK983143 TBG982997:TBG983143 TLC982997:TLC983143 TUY982997:TUY983143 UEU982997:UEU983143 UOQ982997:UOQ983143 UYM982997:UYM983143 VII982997:VII983143 VSE982997:VSE983143 WCA982997:WCA983143 WLW982997:WLW983143 WVS982997:WVS983143 JG18:JG111 TC18:TC111 ACY18:ACY111 AMU18:AMU111 AWQ18:AWQ111 BGM18:BGM111 BQI18:BQI111 CAE18:CAE111 CKA18:CKA111 CTW18:CTW111 DDS18:DDS111 DNO18:DNO111 DXK18:DXK111 EHG18:EHG111 ERC18:ERC111 FAY18:FAY111 FKU18:FKU111 FUQ18:FUQ111 GEM18:GEM111 GOI18:GOI111 GYE18:GYE111 HIA18:HIA111 HRW18:HRW111 IBS18:IBS111 ILO18:ILO111 IVK18:IVK111 JFG18:JFG111 JPC18:JPC111 JYY18:JYY111 KIU18:KIU111 KSQ18:KSQ111 LCM18:LCM111 LMI18:LMI111 LWE18:LWE111 MGA18:MGA111 MPW18:MPW111 MZS18:MZS111 NJO18:NJO111 NTK18:NTK111 ODG18:ODG111 ONC18:ONC111 OWY18:OWY111 PGU18:PGU111 PQQ18:PQQ111 QAM18:QAM111 QKI18:QKI111 QUE18:QUE111 REA18:REA111 RNW18:RNW111 RXS18:RXS111 SHO18:SHO111 SRK18:SRK111 TBG18:TBG111 TLC18:TLC111 TUY18:TUY111 UEU18:UEU111 UOQ18:UOQ111 UYM18:UYM111 VII18:VII111 VSE18:VSE111 WCA18:WCA111 WLW18:WLW111 WVS18:WVS111 K18:K115" xr:uid="{614D5CAE-1763-4CFB-A9F7-7986EC307820}">
      <formula1>vf</formula1>
    </dataValidation>
    <dataValidation type="list" allowBlank="1" showInputMessage="1" showErrorMessage="1" sqref="H65495:H65641 JD65493:JD65639 SZ65493:SZ65639 ACV65493:ACV65639 AMR65493:AMR65639 AWN65493:AWN65639 BGJ65493:BGJ65639 BQF65493:BQF65639 CAB65493:CAB65639 CJX65493:CJX65639 CTT65493:CTT65639 DDP65493:DDP65639 DNL65493:DNL65639 DXH65493:DXH65639 EHD65493:EHD65639 EQZ65493:EQZ65639 FAV65493:FAV65639 FKR65493:FKR65639 FUN65493:FUN65639 GEJ65493:GEJ65639 GOF65493:GOF65639 GYB65493:GYB65639 HHX65493:HHX65639 HRT65493:HRT65639 IBP65493:IBP65639 ILL65493:ILL65639 IVH65493:IVH65639 JFD65493:JFD65639 JOZ65493:JOZ65639 JYV65493:JYV65639 KIR65493:KIR65639 KSN65493:KSN65639 LCJ65493:LCJ65639 LMF65493:LMF65639 LWB65493:LWB65639 MFX65493:MFX65639 MPT65493:MPT65639 MZP65493:MZP65639 NJL65493:NJL65639 NTH65493:NTH65639 ODD65493:ODD65639 OMZ65493:OMZ65639 OWV65493:OWV65639 PGR65493:PGR65639 PQN65493:PQN65639 QAJ65493:QAJ65639 QKF65493:QKF65639 QUB65493:QUB65639 RDX65493:RDX65639 RNT65493:RNT65639 RXP65493:RXP65639 SHL65493:SHL65639 SRH65493:SRH65639 TBD65493:TBD65639 TKZ65493:TKZ65639 TUV65493:TUV65639 UER65493:UER65639 UON65493:UON65639 UYJ65493:UYJ65639 VIF65493:VIF65639 VSB65493:VSB65639 WBX65493:WBX65639 WLT65493:WLT65639 WVP65493:WVP65639 H131031:H131177 JD131029:JD131175 SZ131029:SZ131175 ACV131029:ACV131175 AMR131029:AMR131175 AWN131029:AWN131175 BGJ131029:BGJ131175 BQF131029:BQF131175 CAB131029:CAB131175 CJX131029:CJX131175 CTT131029:CTT131175 DDP131029:DDP131175 DNL131029:DNL131175 DXH131029:DXH131175 EHD131029:EHD131175 EQZ131029:EQZ131175 FAV131029:FAV131175 FKR131029:FKR131175 FUN131029:FUN131175 GEJ131029:GEJ131175 GOF131029:GOF131175 GYB131029:GYB131175 HHX131029:HHX131175 HRT131029:HRT131175 IBP131029:IBP131175 ILL131029:ILL131175 IVH131029:IVH131175 JFD131029:JFD131175 JOZ131029:JOZ131175 JYV131029:JYV131175 KIR131029:KIR131175 KSN131029:KSN131175 LCJ131029:LCJ131175 LMF131029:LMF131175 LWB131029:LWB131175 MFX131029:MFX131175 MPT131029:MPT131175 MZP131029:MZP131175 NJL131029:NJL131175 NTH131029:NTH131175 ODD131029:ODD131175 OMZ131029:OMZ131175 OWV131029:OWV131175 PGR131029:PGR131175 PQN131029:PQN131175 QAJ131029:QAJ131175 QKF131029:QKF131175 QUB131029:QUB131175 RDX131029:RDX131175 RNT131029:RNT131175 RXP131029:RXP131175 SHL131029:SHL131175 SRH131029:SRH131175 TBD131029:TBD131175 TKZ131029:TKZ131175 TUV131029:TUV131175 UER131029:UER131175 UON131029:UON131175 UYJ131029:UYJ131175 VIF131029:VIF131175 VSB131029:VSB131175 WBX131029:WBX131175 WLT131029:WLT131175 WVP131029:WVP131175 H196567:H196713 JD196565:JD196711 SZ196565:SZ196711 ACV196565:ACV196711 AMR196565:AMR196711 AWN196565:AWN196711 BGJ196565:BGJ196711 BQF196565:BQF196711 CAB196565:CAB196711 CJX196565:CJX196711 CTT196565:CTT196711 DDP196565:DDP196711 DNL196565:DNL196711 DXH196565:DXH196711 EHD196565:EHD196711 EQZ196565:EQZ196711 FAV196565:FAV196711 FKR196565:FKR196711 FUN196565:FUN196711 GEJ196565:GEJ196711 GOF196565:GOF196711 GYB196565:GYB196711 HHX196565:HHX196711 HRT196565:HRT196711 IBP196565:IBP196711 ILL196565:ILL196711 IVH196565:IVH196711 JFD196565:JFD196711 JOZ196565:JOZ196711 JYV196565:JYV196711 KIR196565:KIR196711 KSN196565:KSN196711 LCJ196565:LCJ196711 LMF196565:LMF196711 LWB196565:LWB196711 MFX196565:MFX196711 MPT196565:MPT196711 MZP196565:MZP196711 NJL196565:NJL196711 NTH196565:NTH196711 ODD196565:ODD196711 OMZ196565:OMZ196711 OWV196565:OWV196711 PGR196565:PGR196711 PQN196565:PQN196711 QAJ196565:QAJ196711 QKF196565:QKF196711 QUB196565:QUB196711 RDX196565:RDX196711 RNT196565:RNT196711 RXP196565:RXP196711 SHL196565:SHL196711 SRH196565:SRH196711 TBD196565:TBD196711 TKZ196565:TKZ196711 TUV196565:TUV196711 UER196565:UER196711 UON196565:UON196711 UYJ196565:UYJ196711 VIF196565:VIF196711 VSB196565:VSB196711 WBX196565:WBX196711 WLT196565:WLT196711 WVP196565:WVP196711 H262103:H262249 JD262101:JD262247 SZ262101:SZ262247 ACV262101:ACV262247 AMR262101:AMR262247 AWN262101:AWN262247 BGJ262101:BGJ262247 BQF262101:BQF262247 CAB262101:CAB262247 CJX262101:CJX262247 CTT262101:CTT262247 DDP262101:DDP262247 DNL262101:DNL262247 DXH262101:DXH262247 EHD262101:EHD262247 EQZ262101:EQZ262247 FAV262101:FAV262247 FKR262101:FKR262247 FUN262101:FUN262247 GEJ262101:GEJ262247 GOF262101:GOF262247 GYB262101:GYB262247 HHX262101:HHX262247 HRT262101:HRT262247 IBP262101:IBP262247 ILL262101:ILL262247 IVH262101:IVH262247 JFD262101:JFD262247 JOZ262101:JOZ262247 JYV262101:JYV262247 KIR262101:KIR262247 KSN262101:KSN262247 LCJ262101:LCJ262247 LMF262101:LMF262247 LWB262101:LWB262247 MFX262101:MFX262247 MPT262101:MPT262247 MZP262101:MZP262247 NJL262101:NJL262247 NTH262101:NTH262247 ODD262101:ODD262247 OMZ262101:OMZ262247 OWV262101:OWV262247 PGR262101:PGR262247 PQN262101:PQN262247 QAJ262101:QAJ262247 QKF262101:QKF262247 QUB262101:QUB262247 RDX262101:RDX262247 RNT262101:RNT262247 RXP262101:RXP262247 SHL262101:SHL262247 SRH262101:SRH262247 TBD262101:TBD262247 TKZ262101:TKZ262247 TUV262101:TUV262247 UER262101:UER262247 UON262101:UON262247 UYJ262101:UYJ262247 VIF262101:VIF262247 VSB262101:VSB262247 WBX262101:WBX262247 WLT262101:WLT262247 WVP262101:WVP262247 H327639:H327785 JD327637:JD327783 SZ327637:SZ327783 ACV327637:ACV327783 AMR327637:AMR327783 AWN327637:AWN327783 BGJ327637:BGJ327783 BQF327637:BQF327783 CAB327637:CAB327783 CJX327637:CJX327783 CTT327637:CTT327783 DDP327637:DDP327783 DNL327637:DNL327783 DXH327637:DXH327783 EHD327637:EHD327783 EQZ327637:EQZ327783 FAV327637:FAV327783 FKR327637:FKR327783 FUN327637:FUN327783 GEJ327637:GEJ327783 GOF327637:GOF327783 GYB327637:GYB327783 HHX327637:HHX327783 HRT327637:HRT327783 IBP327637:IBP327783 ILL327637:ILL327783 IVH327637:IVH327783 JFD327637:JFD327783 JOZ327637:JOZ327783 JYV327637:JYV327783 KIR327637:KIR327783 KSN327637:KSN327783 LCJ327637:LCJ327783 LMF327637:LMF327783 LWB327637:LWB327783 MFX327637:MFX327783 MPT327637:MPT327783 MZP327637:MZP327783 NJL327637:NJL327783 NTH327637:NTH327783 ODD327637:ODD327783 OMZ327637:OMZ327783 OWV327637:OWV327783 PGR327637:PGR327783 PQN327637:PQN327783 QAJ327637:QAJ327783 QKF327637:QKF327783 QUB327637:QUB327783 RDX327637:RDX327783 RNT327637:RNT327783 RXP327637:RXP327783 SHL327637:SHL327783 SRH327637:SRH327783 TBD327637:TBD327783 TKZ327637:TKZ327783 TUV327637:TUV327783 UER327637:UER327783 UON327637:UON327783 UYJ327637:UYJ327783 VIF327637:VIF327783 VSB327637:VSB327783 WBX327637:WBX327783 WLT327637:WLT327783 WVP327637:WVP327783 H393175:H393321 JD393173:JD393319 SZ393173:SZ393319 ACV393173:ACV393319 AMR393173:AMR393319 AWN393173:AWN393319 BGJ393173:BGJ393319 BQF393173:BQF393319 CAB393173:CAB393319 CJX393173:CJX393319 CTT393173:CTT393319 DDP393173:DDP393319 DNL393173:DNL393319 DXH393173:DXH393319 EHD393173:EHD393319 EQZ393173:EQZ393319 FAV393173:FAV393319 FKR393173:FKR393319 FUN393173:FUN393319 GEJ393173:GEJ393319 GOF393173:GOF393319 GYB393173:GYB393319 HHX393173:HHX393319 HRT393173:HRT393319 IBP393173:IBP393319 ILL393173:ILL393319 IVH393173:IVH393319 JFD393173:JFD393319 JOZ393173:JOZ393319 JYV393173:JYV393319 KIR393173:KIR393319 KSN393173:KSN393319 LCJ393173:LCJ393319 LMF393173:LMF393319 LWB393173:LWB393319 MFX393173:MFX393319 MPT393173:MPT393319 MZP393173:MZP393319 NJL393173:NJL393319 NTH393173:NTH393319 ODD393173:ODD393319 OMZ393173:OMZ393319 OWV393173:OWV393319 PGR393173:PGR393319 PQN393173:PQN393319 QAJ393173:QAJ393319 QKF393173:QKF393319 QUB393173:QUB393319 RDX393173:RDX393319 RNT393173:RNT393319 RXP393173:RXP393319 SHL393173:SHL393319 SRH393173:SRH393319 TBD393173:TBD393319 TKZ393173:TKZ393319 TUV393173:TUV393319 UER393173:UER393319 UON393173:UON393319 UYJ393173:UYJ393319 VIF393173:VIF393319 VSB393173:VSB393319 WBX393173:WBX393319 WLT393173:WLT393319 WVP393173:WVP393319 H458711:H458857 JD458709:JD458855 SZ458709:SZ458855 ACV458709:ACV458855 AMR458709:AMR458855 AWN458709:AWN458855 BGJ458709:BGJ458855 BQF458709:BQF458855 CAB458709:CAB458855 CJX458709:CJX458855 CTT458709:CTT458855 DDP458709:DDP458855 DNL458709:DNL458855 DXH458709:DXH458855 EHD458709:EHD458855 EQZ458709:EQZ458855 FAV458709:FAV458855 FKR458709:FKR458855 FUN458709:FUN458855 GEJ458709:GEJ458855 GOF458709:GOF458855 GYB458709:GYB458855 HHX458709:HHX458855 HRT458709:HRT458855 IBP458709:IBP458855 ILL458709:ILL458855 IVH458709:IVH458855 JFD458709:JFD458855 JOZ458709:JOZ458855 JYV458709:JYV458855 KIR458709:KIR458855 KSN458709:KSN458855 LCJ458709:LCJ458855 LMF458709:LMF458855 LWB458709:LWB458855 MFX458709:MFX458855 MPT458709:MPT458855 MZP458709:MZP458855 NJL458709:NJL458855 NTH458709:NTH458855 ODD458709:ODD458855 OMZ458709:OMZ458855 OWV458709:OWV458855 PGR458709:PGR458855 PQN458709:PQN458855 QAJ458709:QAJ458855 QKF458709:QKF458855 QUB458709:QUB458855 RDX458709:RDX458855 RNT458709:RNT458855 RXP458709:RXP458855 SHL458709:SHL458855 SRH458709:SRH458855 TBD458709:TBD458855 TKZ458709:TKZ458855 TUV458709:TUV458855 UER458709:UER458855 UON458709:UON458855 UYJ458709:UYJ458855 VIF458709:VIF458855 VSB458709:VSB458855 WBX458709:WBX458855 WLT458709:WLT458855 WVP458709:WVP458855 H524247:H524393 JD524245:JD524391 SZ524245:SZ524391 ACV524245:ACV524391 AMR524245:AMR524391 AWN524245:AWN524391 BGJ524245:BGJ524391 BQF524245:BQF524391 CAB524245:CAB524391 CJX524245:CJX524391 CTT524245:CTT524391 DDP524245:DDP524391 DNL524245:DNL524391 DXH524245:DXH524391 EHD524245:EHD524391 EQZ524245:EQZ524391 FAV524245:FAV524391 FKR524245:FKR524391 FUN524245:FUN524391 GEJ524245:GEJ524391 GOF524245:GOF524391 GYB524245:GYB524391 HHX524245:HHX524391 HRT524245:HRT524391 IBP524245:IBP524391 ILL524245:ILL524391 IVH524245:IVH524391 JFD524245:JFD524391 JOZ524245:JOZ524391 JYV524245:JYV524391 KIR524245:KIR524391 KSN524245:KSN524391 LCJ524245:LCJ524391 LMF524245:LMF524391 LWB524245:LWB524391 MFX524245:MFX524391 MPT524245:MPT524391 MZP524245:MZP524391 NJL524245:NJL524391 NTH524245:NTH524391 ODD524245:ODD524391 OMZ524245:OMZ524391 OWV524245:OWV524391 PGR524245:PGR524391 PQN524245:PQN524391 QAJ524245:QAJ524391 QKF524245:QKF524391 QUB524245:QUB524391 RDX524245:RDX524391 RNT524245:RNT524391 RXP524245:RXP524391 SHL524245:SHL524391 SRH524245:SRH524391 TBD524245:TBD524391 TKZ524245:TKZ524391 TUV524245:TUV524391 UER524245:UER524391 UON524245:UON524391 UYJ524245:UYJ524391 VIF524245:VIF524391 VSB524245:VSB524391 WBX524245:WBX524391 WLT524245:WLT524391 WVP524245:WVP524391 H589783:H589929 JD589781:JD589927 SZ589781:SZ589927 ACV589781:ACV589927 AMR589781:AMR589927 AWN589781:AWN589927 BGJ589781:BGJ589927 BQF589781:BQF589927 CAB589781:CAB589927 CJX589781:CJX589927 CTT589781:CTT589927 DDP589781:DDP589927 DNL589781:DNL589927 DXH589781:DXH589927 EHD589781:EHD589927 EQZ589781:EQZ589927 FAV589781:FAV589927 FKR589781:FKR589927 FUN589781:FUN589927 GEJ589781:GEJ589927 GOF589781:GOF589927 GYB589781:GYB589927 HHX589781:HHX589927 HRT589781:HRT589927 IBP589781:IBP589927 ILL589781:ILL589927 IVH589781:IVH589927 JFD589781:JFD589927 JOZ589781:JOZ589927 JYV589781:JYV589927 KIR589781:KIR589927 KSN589781:KSN589927 LCJ589781:LCJ589927 LMF589781:LMF589927 LWB589781:LWB589927 MFX589781:MFX589927 MPT589781:MPT589927 MZP589781:MZP589927 NJL589781:NJL589927 NTH589781:NTH589927 ODD589781:ODD589927 OMZ589781:OMZ589927 OWV589781:OWV589927 PGR589781:PGR589927 PQN589781:PQN589927 QAJ589781:QAJ589927 QKF589781:QKF589927 QUB589781:QUB589927 RDX589781:RDX589927 RNT589781:RNT589927 RXP589781:RXP589927 SHL589781:SHL589927 SRH589781:SRH589927 TBD589781:TBD589927 TKZ589781:TKZ589927 TUV589781:TUV589927 UER589781:UER589927 UON589781:UON589927 UYJ589781:UYJ589927 VIF589781:VIF589927 VSB589781:VSB589927 WBX589781:WBX589927 WLT589781:WLT589927 WVP589781:WVP589927 H655319:H655465 JD655317:JD655463 SZ655317:SZ655463 ACV655317:ACV655463 AMR655317:AMR655463 AWN655317:AWN655463 BGJ655317:BGJ655463 BQF655317:BQF655463 CAB655317:CAB655463 CJX655317:CJX655463 CTT655317:CTT655463 DDP655317:DDP655463 DNL655317:DNL655463 DXH655317:DXH655463 EHD655317:EHD655463 EQZ655317:EQZ655463 FAV655317:FAV655463 FKR655317:FKR655463 FUN655317:FUN655463 GEJ655317:GEJ655463 GOF655317:GOF655463 GYB655317:GYB655463 HHX655317:HHX655463 HRT655317:HRT655463 IBP655317:IBP655463 ILL655317:ILL655463 IVH655317:IVH655463 JFD655317:JFD655463 JOZ655317:JOZ655463 JYV655317:JYV655463 KIR655317:KIR655463 KSN655317:KSN655463 LCJ655317:LCJ655463 LMF655317:LMF655463 LWB655317:LWB655463 MFX655317:MFX655463 MPT655317:MPT655463 MZP655317:MZP655463 NJL655317:NJL655463 NTH655317:NTH655463 ODD655317:ODD655463 OMZ655317:OMZ655463 OWV655317:OWV655463 PGR655317:PGR655463 PQN655317:PQN655463 QAJ655317:QAJ655463 QKF655317:QKF655463 QUB655317:QUB655463 RDX655317:RDX655463 RNT655317:RNT655463 RXP655317:RXP655463 SHL655317:SHL655463 SRH655317:SRH655463 TBD655317:TBD655463 TKZ655317:TKZ655463 TUV655317:TUV655463 UER655317:UER655463 UON655317:UON655463 UYJ655317:UYJ655463 VIF655317:VIF655463 VSB655317:VSB655463 WBX655317:WBX655463 WLT655317:WLT655463 WVP655317:WVP655463 H720855:H721001 JD720853:JD720999 SZ720853:SZ720999 ACV720853:ACV720999 AMR720853:AMR720999 AWN720853:AWN720999 BGJ720853:BGJ720999 BQF720853:BQF720999 CAB720853:CAB720999 CJX720853:CJX720999 CTT720853:CTT720999 DDP720853:DDP720999 DNL720853:DNL720999 DXH720853:DXH720999 EHD720853:EHD720999 EQZ720853:EQZ720999 FAV720853:FAV720999 FKR720853:FKR720999 FUN720853:FUN720999 GEJ720853:GEJ720999 GOF720853:GOF720999 GYB720853:GYB720999 HHX720853:HHX720999 HRT720853:HRT720999 IBP720853:IBP720999 ILL720853:ILL720999 IVH720853:IVH720999 JFD720853:JFD720999 JOZ720853:JOZ720999 JYV720853:JYV720999 KIR720853:KIR720999 KSN720853:KSN720999 LCJ720853:LCJ720999 LMF720853:LMF720999 LWB720853:LWB720999 MFX720853:MFX720999 MPT720853:MPT720999 MZP720853:MZP720999 NJL720853:NJL720999 NTH720853:NTH720999 ODD720853:ODD720999 OMZ720853:OMZ720999 OWV720853:OWV720999 PGR720853:PGR720999 PQN720853:PQN720999 QAJ720853:QAJ720999 QKF720853:QKF720999 QUB720853:QUB720999 RDX720853:RDX720999 RNT720853:RNT720999 RXP720853:RXP720999 SHL720853:SHL720999 SRH720853:SRH720999 TBD720853:TBD720999 TKZ720853:TKZ720999 TUV720853:TUV720999 UER720853:UER720999 UON720853:UON720999 UYJ720853:UYJ720999 VIF720853:VIF720999 VSB720853:VSB720999 WBX720853:WBX720999 WLT720853:WLT720999 WVP720853:WVP720999 H786391:H786537 JD786389:JD786535 SZ786389:SZ786535 ACV786389:ACV786535 AMR786389:AMR786535 AWN786389:AWN786535 BGJ786389:BGJ786535 BQF786389:BQF786535 CAB786389:CAB786535 CJX786389:CJX786535 CTT786389:CTT786535 DDP786389:DDP786535 DNL786389:DNL786535 DXH786389:DXH786535 EHD786389:EHD786535 EQZ786389:EQZ786535 FAV786389:FAV786535 FKR786389:FKR786535 FUN786389:FUN786535 GEJ786389:GEJ786535 GOF786389:GOF786535 GYB786389:GYB786535 HHX786389:HHX786535 HRT786389:HRT786535 IBP786389:IBP786535 ILL786389:ILL786535 IVH786389:IVH786535 JFD786389:JFD786535 JOZ786389:JOZ786535 JYV786389:JYV786535 KIR786389:KIR786535 KSN786389:KSN786535 LCJ786389:LCJ786535 LMF786389:LMF786535 LWB786389:LWB786535 MFX786389:MFX786535 MPT786389:MPT786535 MZP786389:MZP786535 NJL786389:NJL786535 NTH786389:NTH786535 ODD786389:ODD786535 OMZ786389:OMZ786535 OWV786389:OWV786535 PGR786389:PGR786535 PQN786389:PQN786535 QAJ786389:QAJ786535 QKF786389:QKF786535 QUB786389:QUB786535 RDX786389:RDX786535 RNT786389:RNT786535 RXP786389:RXP786535 SHL786389:SHL786535 SRH786389:SRH786535 TBD786389:TBD786535 TKZ786389:TKZ786535 TUV786389:TUV786535 UER786389:UER786535 UON786389:UON786535 UYJ786389:UYJ786535 VIF786389:VIF786535 VSB786389:VSB786535 WBX786389:WBX786535 WLT786389:WLT786535 WVP786389:WVP786535 H851927:H852073 JD851925:JD852071 SZ851925:SZ852071 ACV851925:ACV852071 AMR851925:AMR852071 AWN851925:AWN852071 BGJ851925:BGJ852071 BQF851925:BQF852071 CAB851925:CAB852071 CJX851925:CJX852071 CTT851925:CTT852071 DDP851925:DDP852071 DNL851925:DNL852071 DXH851925:DXH852071 EHD851925:EHD852071 EQZ851925:EQZ852071 FAV851925:FAV852071 FKR851925:FKR852071 FUN851925:FUN852071 GEJ851925:GEJ852071 GOF851925:GOF852071 GYB851925:GYB852071 HHX851925:HHX852071 HRT851925:HRT852071 IBP851925:IBP852071 ILL851925:ILL852071 IVH851925:IVH852071 JFD851925:JFD852071 JOZ851925:JOZ852071 JYV851925:JYV852071 KIR851925:KIR852071 KSN851925:KSN852071 LCJ851925:LCJ852071 LMF851925:LMF852071 LWB851925:LWB852071 MFX851925:MFX852071 MPT851925:MPT852071 MZP851925:MZP852071 NJL851925:NJL852071 NTH851925:NTH852071 ODD851925:ODD852071 OMZ851925:OMZ852071 OWV851925:OWV852071 PGR851925:PGR852071 PQN851925:PQN852071 QAJ851925:QAJ852071 QKF851925:QKF852071 QUB851925:QUB852071 RDX851925:RDX852071 RNT851925:RNT852071 RXP851925:RXP852071 SHL851925:SHL852071 SRH851925:SRH852071 TBD851925:TBD852071 TKZ851925:TKZ852071 TUV851925:TUV852071 UER851925:UER852071 UON851925:UON852071 UYJ851925:UYJ852071 VIF851925:VIF852071 VSB851925:VSB852071 WBX851925:WBX852071 WLT851925:WLT852071 WVP851925:WVP852071 H917463:H917609 JD917461:JD917607 SZ917461:SZ917607 ACV917461:ACV917607 AMR917461:AMR917607 AWN917461:AWN917607 BGJ917461:BGJ917607 BQF917461:BQF917607 CAB917461:CAB917607 CJX917461:CJX917607 CTT917461:CTT917607 DDP917461:DDP917607 DNL917461:DNL917607 DXH917461:DXH917607 EHD917461:EHD917607 EQZ917461:EQZ917607 FAV917461:FAV917607 FKR917461:FKR917607 FUN917461:FUN917607 GEJ917461:GEJ917607 GOF917461:GOF917607 GYB917461:GYB917607 HHX917461:HHX917607 HRT917461:HRT917607 IBP917461:IBP917607 ILL917461:ILL917607 IVH917461:IVH917607 JFD917461:JFD917607 JOZ917461:JOZ917607 JYV917461:JYV917607 KIR917461:KIR917607 KSN917461:KSN917607 LCJ917461:LCJ917607 LMF917461:LMF917607 LWB917461:LWB917607 MFX917461:MFX917607 MPT917461:MPT917607 MZP917461:MZP917607 NJL917461:NJL917607 NTH917461:NTH917607 ODD917461:ODD917607 OMZ917461:OMZ917607 OWV917461:OWV917607 PGR917461:PGR917607 PQN917461:PQN917607 QAJ917461:QAJ917607 QKF917461:QKF917607 QUB917461:QUB917607 RDX917461:RDX917607 RNT917461:RNT917607 RXP917461:RXP917607 SHL917461:SHL917607 SRH917461:SRH917607 TBD917461:TBD917607 TKZ917461:TKZ917607 TUV917461:TUV917607 UER917461:UER917607 UON917461:UON917607 UYJ917461:UYJ917607 VIF917461:VIF917607 VSB917461:VSB917607 WBX917461:WBX917607 WLT917461:WLT917607 WVP917461:WVP917607 H982999:H983145 JD982997:JD983143 SZ982997:SZ983143 ACV982997:ACV983143 AMR982997:AMR983143 AWN982997:AWN983143 BGJ982997:BGJ983143 BQF982997:BQF983143 CAB982997:CAB983143 CJX982997:CJX983143 CTT982997:CTT983143 DDP982997:DDP983143 DNL982997:DNL983143 DXH982997:DXH983143 EHD982997:EHD983143 EQZ982997:EQZ983143 FAV982997:FAV983143 FKR982997:FKR983143 FUN982997:FUN983143 GEJ982997:GEJ983143 GOF982997:GOF983143 GYB982997:GYB983143 HHX982997:HHX983143 HRT982997:HRT983143 IBP982997:IBP983143 ILL982997:ILL983143 IVH982997:IVH983143 JFD982997:JFD983143 JOZ982997:JOZ983143 JYV982997:JYV983143 KIR982997:KIR983143 KSN982997:KSN983143 LCJ982997:LCJ983143 LMF982997:LMF983143 LWB982997:LWB983143 MFX982997:MFX983143 MPT982997:MPT983143 MZP982997:MZP983143 NJL982997:NJL983143 NTH982997:NTH983143 ODD982997:ODD983143 OMZ982997:OMZ983143 OWV982997:OWV983143 PGR982997:PGR983143 PQN982997:PQN983143 QAJ982997:QAJ983143 QKF982997:QKF983143 QUB982997:QUB983143 RDX982997:RDX983143 RNT982997:RNT983143 RXP982997:RXP983143 SHL982997:SHL983143 SRH982997:SRH983143 TBD982997:TBD983143 TKZ982997:TKZ983143 TUV982997:TUV983143 UER982997:UER983143 UON982997:UON983143 UYJ982997:UYJ983143 VIF982997:VIF983143 VSB982997:VSB983143 WBX982997:WBX983143 WLT982997:WLT983143 WVP982997:WVP983143 JD18:JD111 SZ18:SZ111 ACV18:ACV111 AMR18:AMR111 AWN18:AWN111 BGJ18:BGJ111 BQF18:BQF111 CAB18:CAB111 CJX18:CJX111 CTT18:CTT111 DDP18:DDP111 DNL18:DNL111 DXH18:DXH111 EHD18:EHD111 EQZ18:EQZ111 FAV18:FAV111 FKR18:FKR111 FUN18:FUN111 GEJ18:GEJ111 GOF18:GOF111 GYB18:GYB111 HHX18:HHX111 HRT18:HRT111 IBP18:IBP111 ILL18:ILL111 IVH18:IVH111 JFD18:JFD111 JOZ18:JOZ111 JYV18:JYV111 KIR18:KIR111 KSN18:KSN111 LCJ18:LCJ111 LMF18:LMF111 LWB18:LWB111 MFX18:MFX111 MPT18:MPT111 MZP18:MZP111 NJL18:NJL111 NTH18:NTH111 ODD18:ODD111 OMZ18:OMZ111 OWV18:OWV111 PGR18:PGR111 PQN18:PQN111 QAJ18:QAJ111 QKF18:QKF111 QUB18:QUB111 RDX18:RDX111 RNT18:RNT111 RXP18:RXP111 SHL18:SHL111 SRH18:SRH111 TBD18:TBD111 TKZ18:TKZ111 TUV18:TUV111 UER18:UER111 UON18:UON111 UYJ18:UYJ111 VIF18:VIF111 VSB18:VSB111 WBX18:WBX111 WLT18:WLT111 WVP18:WVP111 H18:H115" xr:uid="{04F111C7-81AC-490D-AE94-1A31D102E43D}">
      <formula1>fuenteRecursos</formula1>
    </dataValidation>
    <dataValidation type="list" allowBlank="1" showInputMessage="1" showErrorMessage="1" sqref="G65495:G65641 JC65493:JC65639 SY65493:SY65639 ACU65493:ACU65639 AMQ65493:AMQ65639 AWM65493:AWM65639 BGI65493:BGI65639 BQE65493:BQE65639 CAA65493:CAA65639 CJW65493:CJW65639 CTS65493:CTS65639 DDO65493:DDO65639 DNK65493:DNK65639 DXG65493:DXG65639 EHC65493:EHC65639 EQY65493:EQY65639 FAU65493:FAU65639 FKQ65493:FKQ65639 FUM65493:FUM65639 GEI65493:GEI65639 GOE65493:GOE65639 GYA65493:GYA65639 HHW65493:HHW65639 HRS65493:HRS65639 IBO65493:IBO65639 ILK65493:ILK65639 IVG65493:IVG65639 JFC65493:JFC65639 JOY65493:JOY65639 JYU65493:JYU65639 KIQ65493:KIQ65639 KSM65493:KSM65639 LCI65493:LCI65639 LME65493:LME65639 LWA65493:LWA65639 MFW65493:MFW65639 MPS65493:MPS65639 MZO65493:MZO65639 NJK65493:NJK65639 NTG65493:NTG65639 ODC65493:ODC65639 OMY65493:OMY65639 OWU65493:OWU65639 PGQ65493:PGQ65639 PQM65493:PQM65639 QAI65493:QAI65639 QKE65493:QKE65639 QUA65493:QUA65639 RDW65493:RDW65639 RNS65493:RNS65639 RXO65493:RXO65639 SHK65493:SHK65639 SRG65493:SRG65639 TBC65493:TBC65639 TKY65493:TKY65639 TUU65493:TUU65639 UEQ65493:UEQ65639 UOM65493:UOM65639 UYI65493:UYI65639 VIE65493:VIE65639 VSA65493:VSA65639 WBW65493:WBW65639 WLS65493:WLS65639 WVO65493:WVO65639 G131031:G131177 JC131029:JC131175 SY131029:SY131175 ACU131029:ACU131175 AMQ131029:AMQ131175 AWM131029:AWM131175 BGI131029:BGI131175 BQE131029:BQE131175 CAA131029:CAA131175 CJW131029:CJW131175 CTS131029:CTS131175 DDO131029:DDO131175 DNK131029:DNK131175 DXG131029:DXG131175 EHC131029:EHC131175 EQY131029:EQY131175 FAU131029:FAU131175 FKQ131029:FKQ131175 FUM131029:FUM131175 GEI131029:GEI131175 GOE131029:GOE131175 GYA131029:GYA131175 HHW131029:HHW131175 HRS131029:HRS131175 IBO131029:IBO131175 ILK131029:ILK131175 IVG131029:IVG131175 JFC131029:JFC131175 JOY131029:JOY131175 JYU131029:JYU131175 KIQ131029:KIQ131175 KSM131029:KSM131175 LCI131029:LCI131175 LME131029:LME131175 LWA131029:LWA131175 MFW131029:MFW131175 MPS131029:MPS131175 MZO131029:MZO131175 NJK131029:NJK131175 NTG131029:NTG131175 ODC131029:ODC131175 OMY131029:OMY131175 OWU131029:OWU131175 PGQ131029:PGQ131175 PQM131029:PQM131175 QAI131029:QAI131175 QKE131029:QKE131175 QUA131029:QUA131175 RDW131029:RDW131175 RNS131029:RNS131175 RXO131029:RXO131175 SHK131029:SHK131175 SRG131029:SRG131175 TBC131029:TBC131175 TKY131029:TKY131175 TUU131029:TUU131175 UEQ131029:UEQ131175 UOM131029:UOM131175 UYI131029:UYI131175 VIE131029:VIE131175 VSA131029:VSA131175 WBW131029:WBW131175 WLS131029:WLS131175 WVO131029:WVO131175 G196567:G196713 JC196565:JC196711 SY196565:SY196711 ACU196565:ACU196711 AMQ196565:AMQ196711 AWM196565:AWM196711 BGI196565:BGI196711 BQE196565:BQE196711 CAA196565:CAA196711 CJW196565:CJW196711 CTS196565:CTS196711 DDO196565:DDO196711 DNK196565:DNK196711 DXG196565:DXG196711 EHC196565:EHC196711 EQY196565:EQY196711 FAU196565:FAU196711 FKQ196565:FKQ196711 FUM196565:FUM196711 GEI196565:GEI196711 GOE196565:GOE196711 GYA196565:GYA196711 HHW196565:HHW196711 HRS196565:HRS196711 IBO196565:IBO196711 ILK196565:ILK196711 IVG196565:IVG196711 JFC196565:JFC196711 JOY196565:JOY196711 JYU196565:JYU196711 KIQ196565:KIQ196711 KSM196565:KSM196711 LCI196565:LCI196711 LME196565:LME196711 LWA196565:LWA196711 MFW196565:MFW196711 MPS196565:MPS196711 MZO196565:MZO196711 NJK196565:NJK196711 NTG196565:NTG196711 ODC196565:ODC196711 OMY196565:OMY196711 OWU196565:OWU196711 PGQ196565:PGQ196711 PQM196565:PQM196711 QAI196565:QAI196711 QKE196565:QKE196711 QUA196565:QUA196711 RDW196565:RDW196711 RNS196565:RNS196711 RXO196565:RXO196711 SHK196565:SHK196711 SRG196565:SRG196711 TBC196565:TBC196711 TKY196565:TKY196711 TUU196565:TUU196711 UEQ196565:UEQ196711 UOM196565:UOM196711 UYI196565:UYI196711 VIE196565:VIE196711 VSA196565:VSA196711 WBW196565:WBW196711 WLS196565:WLS196711 WVO196565:WVO196711 G262103:G262249 JC262101:JC262247 SY262101:SY262247 ACU262101:ACU262247 AMQ262101:AMQ262247 AWM262101:AWM262247 BGI262101:BGI262247 BQE262101:BQE262247 CAA262101:CAA262247 CJW262101:CJW262247 CTS262101:CTS262247 DDO262101:DDO262247 DNK262101:DNK262247 DXG262101:DXG262247 EHC262101:EHC262247 EQY262101:EQY262247 FAU262101:FAU262247 FKQ262101:FKQ262247 FUM262101:FUM262247 GEI262101:GEI262247 GOE262101:GOE262247 GYA262101:GYA262247 HHW262101:HHW262247 HRS262101:HRS262247 IBO262101:IBO262247 ILK262101:ILK262247 IVG262101:IVG262247 JFC262101:JFC262247 JOY262101:JOY262247 JYU262101:JYU262247 KIQ262101:KIQ262247 KSM262101:KSM262247 LCI262101:LCI262247 LME262101:LME262247 LWA262101:LWA262247 MFW262101:MFW262247 MPS262101:MPS262247 MZO262101:MZO262247 NJK262101:NJK262247 NTG262101:NTG262247 ODC262101:ODC262247 OMY262101:OMY262247 OWU262101:OWU262247 PGQ262101:PGQ262247 PQM262101:PQM262247 QAI262101:QAI262247 QKE262101:QKE262247 QUA262101:QUA262247 RDW262101:RDW262247 RNS262101:RNS262247 RXO262101:RXO262247 SHK262101:SHK262247 SRG262101:SRG262247 TBC262101:TBC262247 TKY262101:TKY262247 TUU262101:TUU262247 UEQ262101:UEQ262247 UOM262101:UOM262247 UYI262101:UYI262247 VIE262101:VIE262247 VSA262101:VSA262247 WBW262101:WBW262247 WLS262101:WLS262247 WVO262101:WVO262247 G327639:G327785 JC327637:JC327783 SY327637:SY327783 ACU327637:ACU327783 AMQ327637:AMQ327783 AWM327637:AWM327783 BGI327637:BGI327783 BQE327637:BQE327783 CAA327637:CAA327783 CJW327637:CJW327783 CTS327637:CTS327783 DDO327637:DDO327783 DNK327637:DNK327783 DXG327637:DXG327783 EHC327637:EHC327783 EQY327637:EQY327783 FAU327637:FAU327783 FKQ327637:FKQ327783 FUM327637:FUM327783 GEI327637:GEI327783 GOE327637:GOE327783 GYA327637:GYA327783 HHW327637:HHW327783 HRS327637:HRS327783 IBO327637:IBO327783 ILK327637:ILK327783 IVG327637:IVG327783 JFC327637:JFC327783 JOY327637:JOY327783 JYU327637:JYU327783 KIQ327637:KIQ327783 KSM327637:KSM327783 LCI327637:LCI327783 LME327637:LME327783 LWA327637:LWA327783 MFW327637:MFW327783 MPS327637:MPS327783 MZO327637:MZO327783 NJK327637:NJK327783 NTG327637:NTG327783 ODC327637:ODC327783 OMY327637:OMY327783 OWU327637:OWU327783 PGQ327637:PGQ327783 PQM327637:PQM327783 QAI327637:QAI327783 QKE327637:QKE327783 QUA327637:QUA327783 RDW327637:RDW327783 RNS327637:RNS327783 RXO327637:RXO327783 SHK327637:SHK327783 SRG327637:SRG327783 TBC327637:TBC327783 TKY327637:TKY327783 TUU327637:TUU327783 UEQ327637:UEQ327783 UOM327637:UOM327783 UYI327637:UYI327783 VIE327637:VIE327783 VSA327637:VSA327783 WBW327637:WBW327783 WLS327637:WLS327783 WVO327637:WVO327783 G393175:G393321 JC393173:JC393319 SY393173:SY393319 ACU393173:ACU393319 AMQ393173:AMQ393319 AWM393173:AWM393319 BGI393173:BGI393319 BQE393173:BQE393319 CAA393173:CAA393319 CJW393173:CJW393319 CTS393173:CTS393319 DDO393173:DDO393319 DNK393173:DNK393319 DXG393173:DXG393319 EHC393173:EHC393319 EQY393173:EQY393319 FAU393173:FAU393319 FKQ393173:FKQ393319 FUM393173:FUM393319 GEI393173:GEI393319 GOE393173:GOE393319 GYA393173:GYA393319 HHW393173:HHW393319 HRS393173:HRS393319 IBO393173:IBO393319 ILK393173:ILK393319 IVG393173:IVG393319 JFC393173:JFC393319 JOY393173:JOY393319 JYU393173:JYU393319 KIQ393173:KIQ393319 KSM393173:KSM393319 LCI393173:LCI393319 LME393173:LME393319 LWA393173:LWA393319 MFW393173:MFW393319 MPS393173:MPS393319 MZO393173:MZO393319 NJK393173:NJK393319 NTG393173:NTG393319 ODC393173:ODC393319 OMY393173:OMY393319 OWU393173:OWU393319 PGQ393173:PGQ393319 PQM393173:PQM393319 QAI393173:QAI393319 QKE393173:QKE393319 QUA393173:QUA393319 RDW393173:RDW393319 RNS393173:RNS393319 RXO393173:RXO393319 SHK393173:SHK393319 SRG393173:SRG393319 TBC393173:TBC393319 TKY393173:TKY393319 TUU393173:TUU393319 UEQ393173:UEQ393319 UOM393173:UOM393319 UYI393173:UYI393319 VIE393173:VIE393319 VSA393173:VSA393319 WBW393173:WBW393319 WLS393173:WLS393319 WVO393173:WVO393319 G458711:G458857 JC458709:JC458855 SY458709:SY458855 ACU458709:ACU458855 AMQ458709:AMQ458855 AWM458709:AWM458855 BGI458709:BGI458855 BQE458709:BQE458855 CAA458709:CAA458855 CJW458709:CJW458855 CTS458709:CTS458855 DDO458709:DDO458855 DNK458709:DNK458855 DXG458709:DXG458855 EHC458709:EHC458855 EQY458709:EQY458855 FAU458709:FAU458855 FKQ458709:FKQ458855 FUM458709:FUM458855 GEI458709:GEI458855 GOE458709:GOE458855 GYA458709:GYA458855 HHW458709:HHW458855 HRS458709:HRS458855 IBO458709:IBO458855 ILK458709:ILK458855 IVG458709:IVG458855 JFC458709:JFC458855 JOY458709:JOY458855 JYU458709:JYU458855 KIQ458709:KIQ458855 KSM458709:KSM458855 LCI458709:LCI458855 LME458709:LME458855 LWA458709:LWA458855 MFW458709:MFW458855 MPS458709:MPS458855 MZO458709:MZO458855 NJK458709:NJK458855 NTG458709:NTG458855 ODC458709:ODC458855 OMY458709:OMY458855 OWU458709:OWU458855 PGQ458709:PGQ458855 PQM458709:PQM458855 QAI458709:QAI458855 QKE458709:QKE458855 QUA458709:QUA458855 RDW458709:RDW458855 RNS458709:RNS458855 RXO458709:RXO458855 SHK458709:SHK458855 SRG458709:SRG458855 TBC458709:TBC458855 TKY458709:TKY458855 TUU458709:TUU458855 UEQ458709:UEQ458855 UOM458709:UOM458855 UYI458709:UYI458855 VIE458709:VIE458855 VSA458709:VSA458855 WBW458709:WBW458855 WLS458709:WLS458855 WVO458709:WVO458855 G524247:G524393 JC524245:JC524391 SY524245:SY524391 ACU524245:ACU524391 AMQ524245:AMQ524391 AWM524245:AWM524391 BGI524245:BGI524391 BQE524245:BQE524391 CAA524245:CAA524391 CJW524245:CJW524391 CTS524245:CTS524391 DDO524245:DDO524391 DNK524245:DNK524391 DXG524245:DXG524391 EHC524245:EHC524391 EQY524245:EQY524391 FAU524245:FAU524391 FKQ524245:FKQ524391 FUM524245:FUM524391 GEI524245:GEI524391 GOE524245:GOE524391 GYA524245:GYA524391 HHW524245:HHW524391 HRS524245:HRS524391 IBO524245:IBO524391 ILK524245:ILK524391 IVG524245:IVG524391 JFC524245:JFC524391 JOY524245:JOY524391 JYU524245:JYU524391 KIQ524245:KIQ524391 KSM524245:KSM524391 LCI524245:LCI524391 LME524245:LME524391 LWA524245:LWA524391 MFW524245:MFW524391 MPS524245:MPS524391 MZO524245:MZO524391 NJK524245:NJK524391 NTG524245:NTG524391 ODC524245:ODC524391 OMY524245:OMY524391 OWU524245:OWU524391 PGQ524245:PGQ524391 PQM524245:PQM524391 QAI524245:QAI524391 QKE524245:QKE524391 QUA524245:QUA524391 RDW524245:RDW524391 RNS524245:RNS524391 RXO524245:RXO524391 SHK524245:SHK524391 SRG524245:SRG524391 TBC524245:TBC524391 TKY524245:TKY524391 TUU524245:TUU524391 UEQ524245:UEQ524391 UOM524245:UOM524391 UYI524245:UYI524391 VIE524245:VIE524391 VSA524245:VSA524391 WBW524245:WBW524391 WLS524245:WLS524391 WVO524245:WVO524391 G589783:G589929 JC589781:JC589927 SY589781:SY589927 ACU589781:ACU589927 AMQ589781:AMQ589927 AWM589781:AWM589927 BGI589781:BGI589927 BQE589781:BQE589927 CAA589781:CAA589927 CJW589781:CJW589927 CTS589781:CTS589927 DDO589781:DDO589927 DNK589781:DNK589927 DXG589781:DXG589927 EHC589781:EHC589927 EQY589781:EQY589927 FAU589781:FAU589927 FKQ589781:FKQ589927 FUM589781:FUM589927 GEI589781:GEI589927 GOE589781:GOE589927 GYA589781:GYA589927 HHW589781:HHW589927 HRS589781:HRS589927 IBO589781:IBO589927 ILK589781:ILK589927 IVG589781:IVG589927 JFC589781:JFC589927 JOY589781:JOY589927 JYU589781:JYU589927 KIQ589781:KIQ589927 KSM589781:KSM589927 LCI589781:LCI589927 LME589781:LME589927 LWA589781:LWA589927 MFW589781:MFW589927 MPS589781:MPS589927 MZO589781:MZO589927 NJK589781:NJK589927 NTG589781:NTG589927 ODC589781:ODC589927 OMY589781:OMY589927 OWU589781:OWU589927 PGQ589781:PGQ589927 PQM589781:PQM589927 QAI589781:QAI589927 QKE589781:QKE589927 QUA589781:QUA589927 RDW589781:RDW589927 RNS589781:RNS589927 RXO589781:RXO589927 SHK589781:SHK589927 SRG589781:SRG589927 TBC589781:TBC589927 TKY589781:TKY589927 TUU589781:TUU589927 UEQ589781:UEQ589927 UOM589781:UOM589927 UYI589781:UYI589927 VIE589781:VIE589927 VSA589781:VSA589927 WBW589781:WBW589927 WLS589781:WLS589927 WVO589781:WVO589927 G655319:G655465 JC655317:JC655463 SY655317:SY655463 ACU655317:ACU655463 AMQ655317:AMQ655463 AWM655317:AWM655463 BGI655317:BGI655463 BQE655317:BQE655463 CAA655317:CAA655463 CJW655317:CJW655463 CTS655317:CTS655463 DDO655317:DDO655463 DNK655317:DNK655463 DXG655317:DXG655463 EHC655317:EHC655463 EQY655317:EQY655463 FAU655317:FAU655463 FKQ655317:FKQ655463 FUM655317:FUM655463 GEI655317:GEI655463 GOE655317:GOE655463 GYA655317:GYA655463 HHW655317:HHW655463 HRS655317:HRS655463 IBO655317:IBO655463 ILK655317:ILK655463 IVG655317:IVG655463 JFC655317:JFC655463 JOY655317:JOY655463 JYU655317:JYU655463 KIQ655317:KIQ655463 KSM655317:KSM655463 LCI655317:LCI655463 LME655317:LME655463 LWA655317:LWA655463 MFW655317:MFW655463 MPS655317:MPS655463 MZO655317:MZO655463 NJK655317:NJK655463 NTG655317:NTG655463 ODC655317:ODC655463 OMY655317:OMY655463 OWU655317:OWU655463 PGQ655317:PGQ655463 PQM655317:PQM655463 QAI655317:QAI655463 QKE655317:QKE655463 QUA655317:QUA655463 RDW655317:RDW655463 RNS655317:RNS655463 RXO655317:RXO655463 SHK655317:SHK655463 SRG655317:SRG655463 TBC655317:TBC655463 TKY655317:TKY655463 TUU655317:TUU655463 UEQ655317:UEQ655463 UOM655317:UOM655463 UYI655317:UYI655463 VIE655317:VIE655463 VSA655317:VSA655463 WBW655317:WBW655463 WLS655317:WLS655463 WVO655317:WVO655463 G720855:G721001 JC720853:JC720999 SY720853:SY720999 ACU720853:ACU720999 AMQ720853:AMQ720999 AWM720853:AWM720999 BGI720853:BGI720999 BQE720853:BQE720999 CAA720853:CAA720999 CJW720853:CJW720999 CTS720853:CTS720999 DDO720853:DDO720999 DNK720853:DNK720999 DXG720853:DXG720999 EHC720853:EHC720999 EQY720853:EQY720999 FAU720853:FAU720999 FKQ720853:FKQ720999 FUM720853:FUM720999 GEI720853:GEI720999 GOE720853:GOE720999 GYA720853:GYA720999 HHW720853:HHW720999 HRS720853:HRS720999 IBO720853:IBO720999 ILK720853:ILK720999 IVG720853:IVG720999 JFC720853:JFC720999 JOY720853:JOY720999 JYU720853:JYU720999 KIQ720853:KIQ720999 KSM720853:KSM720999 LCI720853:LCI720999 LME720853:LME720999 LWA720853:LWA720999 MFW720853:MFW720999 MPS720853:MPS720999 MZO720853:MZO720999 NJK720853:NJK720999 NTG720853:NTG720999 ODC720853:ODC720999 OMY720853:OMY720999 OWU720853:OWU720999 PGQ720853:PGQ720999 PQM720853:PQM720999 QAI720853:QAI720999 QKE720853:QKE720999 QUA720853:QUA720999 RDW720853:RDW720999 RNS720853:RNS720999 RXO720853:RXO720999 SHK720853:SHK720999 SRG720853:SRG720999 TBC720853:TBC720999 TKY720853:TKY720999 TUU720853:TUU720999 UEQ720853:UEQ720999 UOM720853:UOM720999 UYI720853:UYI720999 VIE720853:VIE720999 VSA720853:VSA720999 WBW720853:WBW720999 WLS720853:WLS720999 WVO720853:WVO720999 G786391:G786537 JC786389:JC786535 SY786389:SY786535 ACU786389:ACU786535 AMQ786389:AMQ786535 AWM786389:AWM786535 BGI786389:BGI786535 BQE786389:BQE786535 CAA786389:CAA786535 CJW786389:CJW786535 CTS786389:CTS786535 DDO786389:DDO786535 DNK786389:DNK786535 DXG786389:DXG786535 EHC786389:EHC786535 EQY786389:EQY786535 FAU786389:FAU786535 FKQ786389:FKQ786535 FUM786389:FUM786535 GEI786389:GEI786535 GOE786389:GOE786535 GYA786389:GYA786535 HHW786389:HHW786535 HRS786389:HRS786535 IBO786389:IBO786535 ILK786389:ILK786535 IVG786389:IVG786535 JFC786389:JFC786535 JOY786389:JOY786535 JYU786389:JYU786535 KIQ786389:KIQ786535 KSM786389:KSM786535 LCI786389:LCI786535 LME786389:LME786535 LWA786389:LWA786535 MFW786389:MFW786535 MPS786389:MPS786535 MZO786389:MZO786535 NJK786389:NJK786535 NTG786389:NTG786535 ODC786389:ODC786535 OMY786389:OMY786535 OWU786389:OWU786535 PGQ786389:PGQ786535 PQM786389:PQM786535 QAI786389:QAI786535 QKE786389:QKE786535 QUA786389:QUA786535 RDW786389:RDW786535 RNS786389:RNS786535 RXO786389:RXO786535 SHK786389:SHK786535 SRG786389:SRG786535 TBC786389:TBC786535 TKY786389:TKY786535 TUU786389:TUU786535 UEQ786389:UEQ786535 UOM786389:UOM786535 UYI786389:UYI786535 VIE786389:VIE786535 VSA786389:VSA786535 WBW786389:WBW786535 WLS786389:WLS786535 WVO786389:WVO786535 G851927:G852073 JC851925:JC852071 SY851925:SY852071 ACU851925:ACU852071 AMQ851925:AMQ852071 AWM851925:AWM852071 BGI851925:BGI852071 BQE851925:BQE852071 CAA851925:CAA852071 CJW851925:CJW852071 CTS851925:CTS852071 DDO851925:DDO852071 DNK851925:DNK852071 DXG851925:DXG852071 EHC851925:EHC852071 EQY851925:EQY852071 FAU851925:FAU852071 FKQ851925:FKQ852071 FUM851925:FUM852071 GEI851925:GEI852071 GOE851925:GOE852071 GYA851925:GYA852071 HHW851925:HHW852071 HRS851925:HRS852071 IBO851925:IBO852071 ILK851925:ILK852071 IVG851925:IVG852071 JFC851925:JFC852071 JOY851925:JOY852071 JYU851925:JYU852071 KIQ851925:KIQ852071 KSM851925:KSM852071 LCI851925:LCI852071 LME851925:LME852071 LWA851925:LWA852071 MFW851925:MFW852071 MPS851925:MPS852071 MZO851925:MZO852071 NJK851925:NJK852071 NTG851925:NTG852071 ODC851925:ODC852071 OMY851925:OMY852071 OWU851925:OWU852071 PGQ851925:PGQ852071 PQM851925:PQM852071 QAI851925:QAI852071 QKE851925:QKE852071 QUA851925:QUA852071 RDW851925:RDW852071 RNS851925:RNS852071 RXO851925:RXO852071 SHK851925:SHK852071 SRG851925:SRG852071 TBC851925:TBC852071 TKY851925:TKY852071 TUU851925:TUU852071 UEQ851925:UEQ852071 UOM851925:UOM852071 UYI851925:UYI852071 VIE851925:VIE852071 VSA851925:VSA852071 WBW851925:WBW852071 WLS851925:WLS852071 WVO851925:WVO852071 G917463:G917609 JC917461:JC917607 SY917461:SY917607 ACU917461:ACU917607 AMQ917461:AMQ917607 AWM917461:AWM917607 BGI917461:BGI917607 BQE917461:BQE917607 CAA917461:CAA917607 CJW917461:CJW917607 CTS917461:CTS917607 DDO917461:DDO917607 DNK917461:DNK917607 DXG917461:DXG917607 EHC917461:EHC917607 EQY917461:EQY917607 FAU917461:FAU917607 FKQ917461:FKQ917607 FUM917461:FUM917607 GEI917461:GEI917607 GOE917461:GOE917607 GYA917461:GYA917607 HHW917461:HHW917607 HRS917461:HRS917607 IBO917461:IBO917607 ILK917461:ILK917607 IVG917461:IVG917607 JFC917461:JFC917607 JOY917461:JOY917607 JYU917461:JYU917607 KIQ917461:KIQ917607 KSM917461:KSM917607 LCI917461:LCI917607 LME917461:LME917607 LWA917461:LWA917607 MFW917461:MFW917607 MPS917461:MPS917607 MZO917461:MZO917607 NJK917461:NJK917607 NTG917461:NTG917607 ODC917461:ODC917607 OMY917461:OMY917607 OWU917461:OWU917607 PGQ917461:PGQ917607 PQM917461:PQM917607 QAI917461:QAI917607 QKE917461:QKE917607 QUA917461:QUA917607 RDW917461:RDW917607 RNS917461:RNS917607 RXO917461:RXO917607 SHK917461:SHK917607 SRG917461:SRG917607 TBC917461:TBC917607 TKY917461:TKY917607 TUU917461:TUU917607 UEQ917461:UEQ917607 UOM917461:UOM917607 UYI917461:UYI917607 VIE917461:VIE917607 VSA917461:VSA917607 WBW917461:WBW917607 WLS917461:WLS917607 WVO917461:WVO917607 G982999:G983145 JC982997:JC983143 SY982997:SY983143 ACU982997:ACU983143 AMQ982997:AMQ983143 AWM982997:AWM983143 BGI982997:BGI983143 BQE982997:BQE983143 CAA982997:CAA983143 CJW982997:CJW983143 CTS982997:CTS983143 DDO982997:DDO983143 DNK982997:DNK983143 DXG982997:DXG983143 EHC982997:EHC983143 EQY982997:EQY983143 FAU982997:FAU983143 FKQ982997:FKQ983143 FUM982997:FUM983143 GEI982997:GEI983143 GOE982997:GOE983143 GYA982997:GYA983143 HHW982997:HHW983143 HRS982997:HRS983143 IBO982997:IBO983143 ILK982997:ILK983143 IVG982997:IVG983143 JFC982997:JFC983143 JOY982997:JOY983143 JYU982997:JYU983143 KIQ982997:KIQ983143 KSM982997:KSM983143 LCI982997:LCI983143 LME982997:LME983143 LWA982997:LWA983143 MFW982997:MFW983143 MPS982997:MPS983143 MZO982997:MZO983143 NJK982997:NJK983143 NTG982997:NTG983143 ODC982997:ODC983143 OMY982997:OMY983143 OWU982997:OWU983143 PGQ982997:PGQ983143 PQM982997:PQM983143 QAI982997:QAI983143 QKE982997:QKE983143 QUA982997:QUA983143 RDW982997:RDW983143 RNS982997:RNS983143 RXO982997:RXO983143 SHK982997:SHK983143 SRG982997:SRG983143 TBC982997:TBC983143 TKY982997:TKY983143 TUU982997:TUU983143 UEQ982997:UEQ983143 UOM982997:UOM983143 UYI982997:UYI983143 VIE982997:VIE983143 VSA982997:VSA983143 WBW982997:WBW983143 WLS982997:WLS983143 WVO982997:WVO983143 JC18:JC111 SY18:SY111 ACU18:ACU111 AMQ18:AMQ111 AWM18:AWM111 BGI18:BGI111 BQE18:BQE111 CAA18:CAA111 CJW18:CJW111 CTS18:CTS111 DDO18:DDO111 DNK18:DNK111 DXG18:DXG111 EHC18:EHC111 EQY18:EQY111 FAU18:FAU111 FKQ18:FKQ111 FUM18:FUM111 GEI18:GEI111 GOE18:GOE111 GYA18:GYA111 HHW18:HHW111 HRS18:HRS111 IBO18:IBO111 ILK18:ILK111 IVG18:IVG111 JFC18:JFC111 JOY18:JOY111 JYU18:JYU111 KIQ18:KIQ111 KSM18:KSM111 LCI18:LCI111 LME18:LME111 LWA18:LWA111 MFW18:MFW111 MPS18:MPS111 MZO18:MZO111 NJK18:NJK111 NTG18:NTG111 ODC18:ODC111 OMY18:OMY111 OWU18:OWU111 PGQ18:PGQ111 PQM18:PQM111 QAI18:QAI111 QKE18:QKE111 QUA18:QUA111 RDW18:RDW111 RNS18:RNS111 RXO18:RXO111 SHK18:SHK111 SRG18:SRG111 TBC18:TBC111 TKY18:TKY111 TUU18:TUU111 UEQ18:UEQ111 UOM18:UOM111 UYI18:UYI111 VIE18:VIE111 VSA18:VSA111 WBW18:WBW111 WLS18:WLS111 WVO18:WVO111 G18:G115" xr:uid="{562C369C-C629-44D0-AC93-B4132D5CF694}">
      <formula1>modalidad</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Juan Sebastian Sosa Silva</cp:lastModifiedBy>
  <dcterms:created xsi:type="dcterms:W3CDTF">2024-10-03T19:56:22Z</dcterms:created>
  <dcterms:modified xsi:type="dcterms:W3CDTF">2024-10-03T20:03:19Z</dcterms:modified>
</cp:coreProperties>
</file>