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Unidades compartidas\Planeacion\1 Gestión\Rendición cuentas a la Ciudadanía\2025\Informe de Gestión RDC 2024\"/>
    </mc:Choice>
  </mc:AlternateContent>
  <bookViews>
    <workbookView xWindow="0" yWindow="0" windowWidth="28800" windowHeight="12180"/>
  </bookViews>
  <sheets>
    <sheet name="Plan de capacitación" sheetId="1" r:id="rId1"/>
    <sheet name="Plan de capacitación (análisis)" sheetId="8" state="hidden" r:id="rId2"/>
    <sheet name="Plan de bienestar FBSCGR" sheetId="4" r:id="rId3"/>
    <sheet name="Factores riesgo psicosocial" sheetId="12" r:id="rId4"/>
    <sheet name="Plan de bienestar (analisis)" sheetId="5" state="hidden" r:id="rId5"/>
    <sheet name="Presupuesto" sheetId="6" r:id="rId6"/>
    <sheet name="Cultura organizacional analisis" sheetId="10" state="hidden" r:id="rId7"/>
    <sheet name="Cultura organizacional" sheetId="9" r:id="rId8"/>
    <sheet name="Clima organizacional" sheetId="11" r:id="rId9"/>
  </sheets>
  <calcPr calcId="162913"/>
  <pivotCaches>
    <pivotCache cacheId="18" r:id="rId10"/>
    <pivotCache cacheId="17" r:id="rId11"/>
    <pivotCache cacheId="21" r:id="rId12"/>
    <pivotCache cacheId="25" r:id="rId13"/>
    <pivotCache cacheId="33" r:id="rId14"/>
    <pivotCache cacheId="39" r:id="rId1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6" l="1"/>
  <c r="D28" i="6"/>
  <c r="D29" i="6"/>
  <c r="D30" i="6"/>
  <c r="D31" i="6"/>
  <c r="D32" i="6"/>
  <c r="D26" i="6"/>
</calcChain>
</file>

<file path=xl/sharedStrings.xml><?xml version="1.0" encoding="utf-8"?>
<sst xmlns="http://schemas.openxmlformats.org/spreadsheetml/2006/main" count="423" uniqueCount="170">
  <si>
    <t>Ítem</t>
  </si>
  <si>
    <t>Nombre Capacitación</t>
  </si>
  <si>
    <t>No. Contrato</t>
  </si>
  <si>
    <t>Fecha Capacitación</t>
  </si>
  <si>
    <t>N/A</t>
  </si>
  <si>
    <t>Aspectos generales de archivo y gestión documental</t>
  </si>
  <si>
    <t>Deberes-derechos y prohibiciones en el ámbito del sector público</t>
  </si>
  <si>
    <t>Elaboración e implementación de FUID y guía de organización de archivo</t>
  </si>
  <si>
    <t>Cambio Climático</t>
  </si>
  <si>
    <t>Excel Básico</t>
  </si>
  <si>
    <t>II Congreso Derecho Disciplinario</t>
  </si>
  <si>
    <t>Reglamentación en archivística</t>
  </si>
  <si>
    <t>080/2024</t>
  </si>
  <si>
    <t>Contratación, información de administración pública, planeación y temas financieros</t>
  </si>
  <si>
    <t>Asistencia técnica ante el Ministerio de Educación para el trato con niños en condición especial</t>
  </si>
  <si>
    <t>Distribución y solicitudes de PAC – nación – propios y rezagos</t>
  </si>
  <si>
    <t>Tienda virtual del Estado Colombiano, plataforma simuladores CCE, plataforma COUPA CCE y actualización en uso de SECOP II</t>
  </si>
  <si>
    <t>Fundamentos y actualización de la ley de presupuesto</t>
  </si>
  <si>
    <t>Retenciones en talento humano</t>
  </si>
  <si>
    <t>Curso para trabajo en alturas</t>
  </si>
  <si>
    <t>Congreso “El poder de la meritocracia en el territorio”</t>
  </si>
  <si>
    <t>Normatividad en PQRSD y participación ciudadana, atención y servicio al usuario para dar respuesta digital o videollamada, atención telefónica y presencial</t>
  </si>
  <si>
    <t>Exógena nacional</t>
  </si>
  <si>
    <t>Resolución de conflictos – mitos y realidades del trato con estudiantes según la ley de infancia y adolescencia – consecuencias reales y de aplicación práctica si se cumple con el mandato</t>
  </si>
  <si>
    <t>Maltrato infantil (ley de infancia y adolesencia)</t>
  </si>
  <si>
    <t>Seguridad digital – ciberseguridad</t>
  </si>
  <si>
    <t>Actualización sindical</t>
  </si>
  <si>
    <t>IA – Robótica y neurociencia</t>
  </si>
  <si>
    <t>Configuración del contrato realidad – ilegalidad del acto administrtativo que declara la insubsistencia de funcionario en provisionalidad</t>
  </si>
  <si>
    <t>Etiquetas de fila</t>
  </si>
  <si>
    <t>Total general</t>
  </si>
  <si>
    <t>Cuenta de Ítem</t>
  </si>
  <si>
    <t>Nombre Actividad</t>
  </si>
  <si>
    <t>Descripción</t>
  </si>
  <si>
    <t>Área Participante</t>
  </si>
  <si>
    <t>Cantidad Funcionarios</t>
  </si>
  <si>
    <t>Valor (millones de pesos)</t>
  </si>
  <si>
    <t>Día del Docente</t>
  </si>
  <si>
    <t>Actividad dedicada a reconocer y exaltar la labor de los docentes de la entidad</t>
  </si>
  <si>
    <t>Colegio</t>
  </si>
  <si>
    <t>Día de la Salud</t>
  </si>
  <si>
    <t>Actividad de reconocimiento al personal que trabaja en el Grupo Centro Médico y Atención Integral en Salud por su labor en el  bienestar de los funcionarios</t>
  </si>
  <si>
    <t>Personal Centro Médico</t>
  </si>
  <si>
    <t>Día de la Familia</t>
  </si>
  <si>
    <t>Conmemoración del Día de la Familia, en cumplimiento de la Ley 1857 de 2017, con el objetivo de fortalecer los lazos familiares entre los funcionarios</t>
  </si>
  <si>
    <t>Toda la planta de personal</t>
  </si>
  <si>
    <t>12.17</t>
  </si>
  <si>
    <t>Día del Trabajo</t>
  </si>
  <si>
    <t>Actividad en la que se reconoce la labor de todos los funcionarios del Fondo de Bienestar Social</t>
  </si>
  <si>
    <t>Día de la Madre</t>
  </si>
  <si>
    <t>Reconocimiento a las funcionarias que ejercen el rol de madres, destacando su contribución y esfuerzo</t>
  </si>
  <si>
    <t>Funcionarias que ostentan rol de madres</t>
  </si>
  <si>
    <t>Día del Padre</t>
  </si>
  <si>
    <t>Reconocimiento a los funcionarios varones que desempeñen el rol de padres</t>
  </si>
  <si>
    <t>Funcionarios que ostentan rol de padres</t>
  </si>
  <si>
    <t>Teatro y Taller de Cocina</t>
  </si>
  <si>
    <t>Actividades recreativas para los funcionarios, incluyendo presentaciones teatrales y talleres de cocina para promover la colaboración en equipo</t>
  </si>
  <si>
    <t>Paseo Familiar</t>
  </si>
  <si>
    <t xml:space="preserve">Actividad recreativa familiar en un entorno natural, ofreciendo acceso a atracciones y alimentos para los funcionarios y un acompañante </t>
  </si>
  <si>
    <t>Funcionarios inscritos</t>
  </si>
  <si>
    <t>Caminata Ecológica</t>
  </si>
  <si>
    <t xml:space="preserve">Se realizó una caminata ecológica en una zona ubicada en Tobia en el departamento de Cundinamarca, la cual contó con amplios espacios para el desplazamiento y el desarrollo </t>
  </si>
  <si>
    <t>Día del Servidor Público</t>
  </si>
  <si>
    <t>Charla y actividad para resaltar la labor y el compromiso de los funcionarios públicos en el ejercicio de sus funciones</t>
  </si>
  <si>
    <t>Funcionarios Sede Administrativa</t>
  </si>
  <si>
    <t>Feria de las Colonias</t>
  </si>
  <si>
    <t>Actividad cultural e integradora que resalta la diversidad regional de Colombia a través de exhibiciones y actividades participativas</t>
  </si>
  <si>
    <t>Taller de Coctelería</t>
  </si>
  <si>
    <t>Taller práctico para explorar la mixología, promoviendo el aprendizaje de nuevas habilidades y la integración entre funcionarios</t>
  </si>
  <si>
    <t>Actividad de Integración Halloween</t>
  </si>
  <si>
    <t>Actividad recreativa de disfraces y entretenimiento dirigida a la integración social de todos los funcionarios</t>
  </si>
  <si>
    <t>Toda la planta personal</t>
  </si>
  <si>
    <t>Actividad de Fortalecimiento para la Salud Mental y el Liderazgo</t>
  </si>
  <si>
    <t>Talleres enfocados en la salud mental y el liderazgo a través de dinámicas de cocina en equipo y actividades de team building</t>
  </si>
  <si>
    <t>Funcionarios sede Colegio y Centro Médico</t>
  </si>
  <si>
    <t>Actividad para el Fomento de Estilos de Vida y Trabajo Saludable</t>
  </si>
  <si>
    <t>Actividad que promueve hábitos saludables entre los funcionarios, fomentando la actividad física y el bienestar general</t>
  </si>
  <si>
    <t>Día del Niño</t>
  </si>
  <si>
    <t>Actividad destinada a los hijos de los funcionarios, donde pudieron disfrutar de un evento mágico de disfraces y juegos</t>
  </si>
  <si>
    <t>Implementación de la Política de Diversidad, Equidad, Inclusión y No Discriminación</t>
  </si>
  <si>
    <t>Actividad dirigida a sensibilizar a todos los funcionarios sobre la importancia de la inclusión y la equidad en el entorno laboral</t>
  </si>
  <si>
    <t>Reconocimiento Cumpleaños</t>
  </si>
  <si>
    <t>Actividad en la que se celebra y reconoce a los funcionarios que cumplen años en el primer trimestre del año</t>
  </si>
  <si>
    <t>Cierre de Vigencia – Novena Navideña 2024</t>
  </si>
  <si>
    <t>Actividad cultural de cierre de año con la tradicional novena navideña, donde los hijos de los funcionarios participaron activamente</t>
  </si>
  <si>
    <t>Fuente</t>
  </si>
  <si>
    <t>Adicionada</t>
  </si>
  <si>
    <t>Definitiva</t>
  </si>
  <si>
    <t>Compromiso</t>
  </si>
  <si>
    <t>GASTOS DE PERSONAL</t>
  </si>
  <si>
    <t>Nación</t>
  </si>
  <si>
    <t>ADQUISICIÓN DE ACTIVOS FINANCIEROS</t>
  </si>
  <si>
    <t>DISMINUCIÓN DE PASIVOS</t>
  </si>
  <si>
    <t>080/2025</t>
  </si>
  <si>
    <t>080/2026</t>
  </si>
  <si>
    <t>Suma de Costo unitario (millones de pesos)</t>
  </si>
  <si>
    <t>Categoria capacitación</t>
  </si>
  <si>
    <t>Archivo y documentacion</t>
  </si>
  <si>
    <t>Herramientas tecnológicas</t>
  </si>
  <si>
    <t>Contratación</t>
  </si>
  <si>
    <t>Tesoreria y contabilidad</t>
  </si>
  <si>
    <t>Otros</t>
  </si>
  <si>
    <t>Leyes y normatividad</t>
  </si>
  <si>
    <t>Seguridad y salud en el trabajo</t>
  </si>
  <si>
    <t>Talento humano</t>
  </si>
  <si>
    <t>Tematica</t>
  </si>
  <si>
    <t>Registros</t>
  </si>
  <si>
    <t>Costos (millones)</t>
  </si>
  <si>
    <t>Valor unitario (millones de pesos)</t>
  </si>
  <si>
    <t>Beneficiarios</t>
  </si>
  <si>
    <t xml:space="preserve">Valor </t>
  </si>
  <si>
    <t>Actividades</t>
  </si>
  <si>
    <t>Fase</t>
  </si>
  <si>
    <t>Actividad</t>
  </si>
  <si>
    <t>No. Servidores Cobertura</t>
  </si>
  <si>
    <t>Fecha</t>
  </si>
  <si>
    <t>Fase 2</t>
  </si>
  <si>
    <t>Talller grupal “Comprendiendo nuestra cultura, para transformarla” / Grupo 1</t>
  </si>
  <si>
    <t>Talller grupal “Comprendiendo nuestra cultura, para transformarla” / Grupo 2</t>
  </si>
  <si>
    <t>Fase 3</t>
  </si>
  <si>
    <t>Taller grupal para líderes “Embajadores de cultura parte 1”</t>
  </si>
  <si>
    <t>Taller grupal para líderes “Embajadores de cultura parte 2”</t>
  </si>
  <si>
    <t>Fase 4</t>
  </si>
  <si>
    <t>Taller grupal “Cultura Somos FBS parte 1” Grupo 1</t>
  </si>
  <si>
    <t>Taller grupal “Cultura Somos FBS parte 1” Grupo 2</t>
  </si>
  <si>
    <t>Taller grupal “Cultura Somos FBS parte 1” Grupo 3</t>
  </si>
  <si>
    <t>Taller grupal “Cultura Somos FBS parte 1” Grupo 4</t>
  </si>
  <si>
    <t>Fase 5</t>
  </si>
  <si>
    <t>Taller grupal “Cultura Somos FBS parte 2” Grupo 1</t>
  </si>
  <si>
    <t>Taller grupal “Cultura Somos FBS parte 2” Grupo 2</t>
  </si>
  <si>
    <t>Taller grupal “Cultura Somos FBS parte 2” Grupo 3</t>
  </si>
  <si>
    <t>Taller grupal “Cultura Somos FBS parte 2” Grupo 4</t>
  </si>
  <si>
    <t>Suma de No. Servidores Cobertura</t>
  </si>
  <si>
    <t>Cuenta de Fecha</t>
  </si>
  <si>
    <t>Fase del contrato</t>
  </si>
  <si>
    <t>Cobertura (servidores)</t>
  </si>
  <si>
    <t>No.</t>
  </si>
  <si>
    <t>Población objetivo</t>
  </si>
  <si>
    <t>No. Servidores</t>
  </si>
  <si>
    <t>Taller trabajo en equipo y comunicación</t>
  </si>
  <si>
    <t>Grupo de Bienestar, Recreación, Cultura y Deporte</t>
  </si>
  <si>
    <t>Grupo de Atención al Usuario y Enlace con Grupos de Interés</t>
  </si>
  <si>
    <t>Encuentro de convivencia y respeto</t>
  </si>
  <si>
    <t>Grupo de Gestión Educativa y Colegio – Equipo de Matemáticas</t>
  </si>
  <si>
    <t>Grupo de Bienestar, Recreación, Cultura y Deporte – Equipo La Nana</t>
  </si>
  <si>
    <t>Grupo de Gestión Educativa y Colegio – Equipo Staff</t>
  </si>
  <si>
    <t>Ejercicio de roles</t>
  </si>
  <si>
    <t>Grupo de Gestión Educativa y Colegio – Equipo Ciclo Inicial</t>
  </si>
  <si>
    <t>Grupo Centro Médico y Atención Integral en Salud</t>
  </si>
  <si>
    <t>Servidores</t>
  </si>
  <si>
    <t>Encuentros</t>
  </si>
  <si>
    <t>Capacitación “Señales de alerta en Salud Mental”</t>
  </si>
  <si>
    <t>Líderes</t>
  </si>
  <si>
    <t>Brigadistas</t>
  </si>
  <si>
    <t>Todos los servidores</t>
  </si>
  <si>
    <t>Taller “Primeros Auxilios Psicológicos”</t>
  </si>
  <si>
    <t>No. de Servidores</t>
  </si>
  <si>
    <t>Inicial</t>
  </si>
  <si>
    <t>Reducida</t>
  </si>
  <si>
    <t>Ejecutado</t>
  </si>
  <si>
    <t>Propios</t>
  </si>
  <si>
    <t>ADQUISICIÓN DE BIENES Y SERVICIOS</t>
  </si>
  <si>
    <t>TRANSFERENCIAS CORRIENTES</t>
  </si>
  <si>
    <t>GASTOS POR TRIBUTOS, MULTAS, SANCIONES E INTERESES DE MORA</t>
  </si>
  <si>
    <t>Descripción del rubro</t>
  </si>
  <si>
    <t>Definitivo</t>
  </si>
  <si>
    <t>Apropiación inicial</t>
  </si>
  <si>
    <t>Apropiación definitiva</t>
  </si>
  <si>
    <t>Comprometido</t>
  </si>
  <si>
    <t>Ejecución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</si>
</sst>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D0D0D"/>
      <name val="Arial"/>
      <family val="2"/>
    </font>
    <font>
      <sz val="9"/>
      <color rgb="FF0D0D0D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  <font>
      <b/>
      <sz val="7"/>
      <name val="Arial"/>
      <family val="2"/>
    </font>
    <font>
      <b/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8EAADB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left" vertical="center" wrapText="1" indent="1"/>
    </xf>
    <xf numFmtId="8" fontId="0" fillId="0" borderId="0" xfId="0" applyNumberFormat="1"/>
    <xf numFmtId="0" fontId="9" fillId="0" borderId="7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8" fontId="9" fillId="0" borderId="9" xfId="0" applyNumberFormat="1" applyFont="1" applyBorder="1" applyAlignment="1">
      <alignment horizontal="right" vertical="center" wrapText="1"/>
    </xf>
    <xf numFmtId="10" fontId="9" fillId="0" borderId="9" xfId="0" applyNumberFormat="1" applyFont="1" applyBorder="1" applyAlignment="1">
      <alignment horizontal="righ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14" fontId="4" fillId="0" borderId="12" xfId="0" applyNumberFormat="1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2" xfId="0" pivotButton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44" fontId="0" fillId="5" borderId="12" xfId="1" applyFont="1" applyFill="1" applyBorder="1" applyAlignment="1">
      <alignment horizontal="center"/>
    </xf>
    <xf numFmtId="44" fontId="0" fillId="0" borderId="12" xfId="1" applyFont="1" applyBorder="1" applyAlignment="1">
      <alignment horizontal="center"/>
    </xf>
    <xf numFmtId="0" fontId="0" fillId="0" borderId="0" xfId="0" applyAlignment="1">
      <alignment horizontal="left" indent="1"/>
    </xf>
    <xf numFmtId="44" fontId="0" fillId="0" borderId="0" xfId="0" applyNumberFormat="1"/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6" borderId="12" xfId="0" applyFont="1" applyFill="1" applyBorder="1" applyAlignment="1">
      <alignment horizontal="center"/>
    </xf>
    <xf numFmtId="0" fontId="8" fillId="3" borderId="6" xfId="0" applyFont="1" applyFill="1" applyBorder="1" applyAlignment="1">
      <alignment vertical="center" wrapText="1"/>
    </xf>
    <xf numFmtId="8" fontId="9" fillId="0" borderId="6" xfId="0" applyNumberFormat="1" applyFont="1" applyBorder="1" applyAlignment="1">
      <alignment vertical="center" wrapText="1"/>
    </xf>
    <xf numFmtId="10" fontId="9" fillId="0" borderId="6" xfId="0" applyNumberFormat="1" applyFont="1" applyBorder="1" applyAlignment="1">
      <alignment vertical="center" wrapText="1"/>
    </xf>
    <xf numFmtId="8" fontId="8" fillId="4" borderId="6" xfId="0" applyNumberFormat="1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center" vertical="center" wrapText="1"/>
    </xf>
    <xf numFmtId="8" fontId="12" fillId="0" borderId="9" xfId="0" applyNumberFormat="1" applyFont="1" applyFill="1" applyBorder="1" applyAlignment="1">
      <alignment horizontal="right" vertical="center" wrapText="1"/>
    </xf>
    <xf numFmtId="10" fontId="12" fillId="0" borderId="9" xfId="0" applyNumberFormat="1" applyFont="1" applyFill="1" applyBorder="1" applyAlignment="1">
      <alignment horizontal="right" vertical="center" wrapText="1"/>
    </xf>
    <xf numFmtId="0" fontId="10" fillId="0" borderId="0" xfId="0" applyFont="1" applyFill="1"/>
    <xf numFmtId="44" fontId="0" fillId="0" borderId="0" xfId="1" applyFont="1"/>
    <xf numFmtId="0" fontId="2" fillId="5" borderId="0" xfId="0" applyFont="1" applyFill="1"/>
    <xf numFmtId="0" fontId="0" fillId="5" borderId="0" xfId="0" applyFill="1"/>
    <xf numFmtId="44" fontId="0" fillId="5" borderId="0" xfId="1" applyFont="1" applyFill="1"/>
    <xf numFmtId="10" fontId="0" fillId="0" borderId="0" xfId="2" applyNumberFormat="1" applyFont="1"/>
    <xf numFmtId="10" fontId="0" fillId="5" borderId="0" xfId="2" applyNumberFormat="1" applyFont="1" applyFill="1"/>
  </cellXfs>
  <cellStyles count="3">
    <cellStyle name="Moneda" xfId="1" builtinId="4"/>
    <cellStyle name="Normal" xfId="0" builtinId="0"/>
    <cellStyle name="Porcentaje" xfId="2" builtinId="5"/>
  </cellStyles>
  <dxfs count="13">
    <dxf>
      <numFmt numFmtId="34" formatCode="_-&quot;$&quot;\ * #,##0.00_-;\-&quot;$&quot;\ * #,##0.00_-;_-&quot;$&quot;\ * &quot;-&quot;??_-;_-@_-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4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3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2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6.xml"/><Relationship Id="rId10" Type="http://schemas.openxmlformats.org/officeDocument/2006/relationships/pivotCacheDefinition" Target="pivotCache/pivotCacheDefinition1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5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598990162034" createdVersion="6" refreshedVersion="6" minRefreshableVersion="3" recordCount="19">
  <cacheSource type="worksheet">
    <worksheetSource ref="A1:F20" sheet="Plan de bienestar FBSCGR"/>
  </cacheSource>
  <cacheFields count="6">
    <cacheField name="Ítem" numFmtId="0">
      <sharedItems containsSemiMixedTypes="0" containsString="0" containsNumber="1" containsInteger="1" minValue="1" maxValue="19"/>
    </cacheField>
    <cacheField name="Nombre Actividad" numFmtId="0">
      <sharedItems count="19">
        <s v="Día del Docente"/>
        <s v="Día de la Salud"/>
        <s v="Día de la Familia"/>
        <s v="Día del Trabajo"/>
        <s v="Día de la Madre"/>
        <s v="Día del Padre"/>
        <s v="Teatro y Taller de Cocina"/>
        <s v="Paseo Familiar"/>
        <s v="Caminata Ecológica"/>
        <s v="Día del Servidor Público"/>
        <s v="Feria de las Colonias"/>
        <s v="Taller de Coctelería"/>
        <s v="Actividad de Integración Halloween"/>
        <s v="Actividad de Fortalecimiento para la Salud Mental y el Liderazgo"/>
        <s v="Actividad para el Fomento de Estilos de Vida y Trabajo Saludable"/>
        <s v="Día del Niño"/>
        <s v="Implementación de la Política de Diversidad, Equidad, Inclusión y No Discriminación"/>
        <s v="Reconocimiento Cumpleaños"/>
        <s v="Cierre de Vigencia – Novena Navideña 2024"/>
      </sharedItems>
    </cacheField>
    <cacheField name="Descripción" numFmtId="0">
      <sharedItems/>
    </cacheField>
    <cacheField name="Área Participante" numFmtId="0">
      <sharedItems count="9">
        <s v="Colegio"/>
        <s v="Personal Centro Médico"/>
        <s v="Toda la planta de personal"/>
        <s v="Funcionarias que ostentan rol de madres"/>
        <s v="Funcionarios que ostentan rol de padres"/>
        <s v="Funcionarios inscritos"/>
        <s v="Funcionarios Sede Administrativa"/>
        <s v="Toda la planta personal"/>
        <s v="Funcionarios sede Colegio y Centro Médico"/>
      </sharedItems>
    </cacheField>
    <cacheField name="Cantidad Funcionarios" numFmtId="0">
      <sharedItems containsSemiMixedTypes="0" containsString="0" containsNumber="1" containsInteger="1" minValue="19" maxValue="162"/>
    </cacheField>
    <cacheField name="Valor (millones de pesos)" numFmtId="0">
      <sharedItems containsMixedTypes="1" containsNumber="1" minValue="0" maxValue="15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618782060184" createdVersion="6" refreshedVersion="6" minRefreshableVersion="3" recordCount="43">
  <cacheSource type="worksheet">
    <worksheetSource ref="A1:F44" sheet="Plan de capacitación"/>
  </cacheSource>
  <cacheFields count="6">
    <cacheField name="Ítem" numFmtId="0">
      <sharedItems containsSemiMixedTypes="0" containsString="0" containsNumber="1" containsInteger="1" minValue="1" maxValue="44"/>
    </cacheField>
    <cacheField name="Nombre Capacitación" numFmtId="0">
      <sharedItems/>
    </cacheField>
    <cacheField name="Categoria capacitación" numFmtId="0">
      <sharedItems containsBlank="1" count="10">
        <s v="Archivo y documentacion"/>
        <s v="Leyes y normatividad"/>
        <s v="Otros"/>
        <s v="Herramientas tecnológicas"/>
        <s v="Contratación"/>
        <s v="Tesoreria y contabilidad"/>
        <s v="Talento humano"/>
        <s v="Seguridad y salud en el trabajo"/>
        <m u="1"/>
        <s v="Derechos" u="1"/>
      </sharedItems>
    </cacheField>
    <cacheField name="No. Contrato" numFmtId="0">
      <sharedItems containsBlank="1" containsMixedTypes="1" containsNumber="1" containsInteger="1" minValue="80" maxValue="80"/>
    </cacheField>
    <cacheField name="Fecha Capacitación" numFmtId="14">
      <sharedItems containsSemiMixedTypes="0" containsNonDate="0" containsDate="1" containsString="0" minDate="2024-02-16T00:00:00" maxDate="2024-12-21T00:00:00"/>
    </cacheField>
    <cacheField name="Costo unitario (millones de pesos)" numFmtId="0">
      <sharedItems containsSemiMixedTypes="0" containsString="0" containsNumber="1" minValue="0" maxValue="6.1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644709722219" createdVersion="6" refreshedVersion="6" minRefreshableVersion="3" recordCount="12">
  <cacheSource type="worksheet">
    <worksheetSource ref="A1:D13" sheet="Cultura organizacional"/>
  </cacheSource>
  <cacheFields count="4">
    <cacheField name="Fase" numFmtId="0">
      <sharedItems count="4">
        <s v="Fase 2"/>
        <s v="Fase 3"/>
        <s v="Fase 4"/>
        <s v="Fase 5"/>
      </sharedItems>
    </cacheField>
    <cacheField name="Actividad" numFmtId="0">
      <sharedItems/>
    </cacheField>
    <cacheField name="No. Servidores Cobertura" numFmtId="0">
      <sharedItems containsSemiMixedTypes="0" containsString="0" containsNumber="1" containsInteger="1" minValue="19" maxValue="56"/>
    </cacheField>
    <cacheField name="Fecha" numFmtId="14">
      <sharedItems containsSemiMixedTypes="0" containsNonDate="0" containsDate="1" containsString="0" minDate="2024-09-17T00:00:00" maxDate="2024-11-26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647683101852" createdVersion="6" refreshedVersion="6" minRefreshableVersion="3" recordCount="15">
  <cacheSource type="worksheet">
    <worksheetSource ref="A1:E16" sheet="Clima organizacional"/>
  </cacheSource>
  <cacheFields count="5">
    <cacheField name="No." numFmtId="0">
      <sharedItems containsSemiMixedTypes="0" containsString="0" containsNumber="1" containsInteger="1" minValue="1" maxValue="15"/>
    </cacheField>
    <cacheField name="Actividad" numFmtId="0">
      <sharedItems count="3">
        <s v="Taller trabajo en equipo y comunicación"/>
        <s v="Encuentro de convivencia y respeto"/>
        <s v="Ejercicio de roles"/>
      </sharedItems>
    </cacheField>
    <cacheField name="Población objetivo" numFmtId="0">
      <sharedItems count="7">
        <s v="Grupo de Bienestar, Recreación, Cultura y Deporte"/>
        <s v="Grupo de Atención al Usuario y Enlace con Grupos de Interés"/>
        <s v="Grupo de Gestión Educativa y Colegio – Equipo de Matemáticas"/>
        <s v="Grupo de Bienestar, Recreación, Cultura y Deporte – Equipo La Nana"/>
        <s v="Grupo de Gestión Educativa y Colegio – Equipo Staff"/>
        <s v="Grupo de Gestión Educativa y Colegio – Equipo Ciclo Inicial"/>
        <s v="Grupo Centro Médico y Atención Integral en Salud"/>
      </sharedItems>
    </cacheField>
    <cacheField name="No. Servidores" numFmtId="0">
      <sharedItems containsSemiMixedTypes="0" containsString="0" containsNumber="1" containsInteger="1" minValue="3" maxValue="12"/>
    </cacheField>
    <cacheField name="Fecha" numFmtId="14">
      <sharedItems containsSemiMixedTypes="0" containsNonDate="0" containsDate="1" containsString="0" minDate="2024-01-26T00:00:00" maxDate="2024-09-04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654808101855" createdVersion="6" refreshedVersion="6" minRefreshableVersion="3" recordCount="6">
  <cacheSource type="worksheet">
    <worksheetSource ref="A1:E7" sheet="Factores riesgo psicosocial"/>
  </cacheSource>
  <cacheFields count="5">
    <cacheField name="No." numFmtId="0">
      <sharedItems containsSemiMixedTypes="0" containsString="0" containsNumber="1" containsInteger="1" minValue="1" maxValue="6"/>
    </cacheField>
    <cacheField name="Actividad" numFmtId="0">
      <sharedItems count="3">
        <s v="Capacitación “Señales de alerta en Salud Mental”"/>
        <s v="Taller “Primeros Auxilios Psicológicos”"/>
        <s v="Taller “Primeros Auxilos Psicológicos”" u="1"/>
      </sharedItems>
    </cacheField>
    <cacheField name="Población objetivo" numFmtId="0">
      <sharedItems count="3">
        <s v="Líderes"/>
        <s v="Brigadistas"/>
        <s v="Todos los servidores"/>
      </sharedItems>
    </cacheField>
    <cacheField name="No. Servidores" numFmtId="0">
      <sharedItems containsSemiMixedTypes="0" containsString="0" containsNumber="1" containsInteger="1" minValue="4" maxValue="37"/>
    </cacheField>
    <cacheField name="Fecha" numFmtId="14">
      <sharedItems containsSemiMixedTypes="0" containsNonDate="0" containsDate="1" containsString="0" minDate="2024-05-29T00:00:00" maxDate="2024-07-05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edBy="Camilo Jose Garcia Vasquez" refreshedDate="45853.705338310188" createdVersion="6" refreshedVersion="6" minRefreshableVersion="3" recordCount="11">
  <cacheSource type="worksheet">
    <worksheetSource ref="A1:H12" sheet="Presupuesto"/>
  </cacheSource>
  <cacheFields count="8">
    <cacheField name="Descripción" numFmtId="0">
      <sharedItems count="7">
        <s v="GASTOS DE PERSONAL"/>
        <s v="ADQUISICIÓN DE BIENES Y SERVICIOS"/>
        <s v="TRANSFERENCIAS CORRIENTES"/>
        <s v="ADQUISICIÓN DE ACTIVOS FINANCIEROS"/>
        <s v="DISMINUCIÓN DE PASIVOS"/>
        <s v="GASTOS POR TRIBUTOS, MULTAS, SANCIONES E INTERESES DE MORA"/>
        <s v="ADQUISICIÓN  DE ACTIVOS FINANCIEROS" u="1"/>
      </sharedItems>
    </cacheField>
    <cacheField name="Fuente" numFmtId="0">
      <sharedItems/>
    </cacheField>
    <cacheField name="Inicial" numFmtId="8">
      <sharedItems containsSemiMixedTypes="0" containsString="0" containsNumber="1" containsInteger="1" minValue="61" maxValue="72231"/>
    </cacheField>
    <cacheField name="Adicionada" numFmtId="8">
      <sharedItems containsSemiMixedTypes="0" containsString="0" containsNumber="1" containsInteger="1" minValue="0" maxValue="3322"/>
    </cacheField>
    <cacheField name="Reducida" numFmtId="8">
      <sharedItems containsSemiMixedTypes="0" containsString="0" containsNumber="1" containsInteger="1" minValue="0" maxValue="130"/>
    </cacheField>
    <cacheField name="Definitiva" numFmtId="8">
      <sharedItems containsSemiMixedTypes="0" containsString="0" containsNumber="1" containsInteger="1" minValue="61" maxValue="72231"/>
    </cacheField>
    <cacheField name="Compromiso" numFmtId="8">
      <sharedItems containsSemiMixedTypes="0" containsString="0" containsNumber="1" minValue="13.97" maxValue="72230.850000000006"/>
    </cacheField>
    <cacheField name="Ejecutado" numFmtId="10">
      <sharedItems containsSemiMixedTypes="0" containsString="0" containsNumber="1" minValue="2.2200000000000001E-2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">
  <r>
    <n v="1"/>
    <x v="0"/>
    <s v="Actividad dedicada a reconocer y exaltar la labor de los docentes de la entidad"/>
    <x v="0"/>
    <n v="43"/>
    <n v="6.97"/>
  </r>
  <r>
    <n v="2"/>
    <x v="1"/>
    <s v="Actividad de reconocimiento al personal que trabaja en el Grupo Centro Médico y Atención Integral en Salud por su labor en el  bienestar de los funcionarios"/>
    <x v="1"/>
    <n v="19"/>
    <n v="5.56"/>
  </r>
  <r>
    <n v="3"/>
    <x v="2"/>
    <s v="Conmemoración del Día de la Familia, en cumplimiento de la Ley 1857 de 2017, con el objetivo de fortalecer los lazos familiares entre los funcionarios"/>
    <x v="2"/>
    <n v="162"/>
    <s v="12.17"/>
  </r>
  <r>
    <n v="4"/>
    <x v="3"/>
    <s v="Actividad en la que se reconoce la labor de todos los funcionarios del Fondo de Bienestar Social"/>
    <x v="2"/>
    <n v="157"/>
    <n v="8.6999999999999993"/>
  </r>
  <r>
    <n v="5"/>
    <x v="4"/>
    <s v="Reconocimiento a las funcionarias que ejercen el rol de madres, destacando su contribución y esfuerzo"/>
    <x v="3"/>
    <n v="73"/>
    <n v="5.2"/>
  </r>
  <r>
    <n v="6"/>
    <x v="5"/>
    <s v="Reconocimiento a los funcionarios varones que desempeñen el rol de padres"/>
    <x v="4"/>
    <n v="39"/>
    <n v="3.05"/>
  </r>
  <r>
    <n v="7"/>
    <x v="6"/>
    <s v="Actividades recreativas para los funcionarios, incluyendo presentaciones teatrales y talleres de cocina para promover la colaboración en equipo"/>
    <x v="2"/>
    <n v="157"/>
    <n v="16.18"/>
  </r>
  <r>
    <n v="8"/>
    <x v="7"/>
    <s v="Actividad recreativa familiar en un entorno natural, ofreciendo acceso a atracciones y alimentos para los funcionarios y un acompañante "/>
    <x v="5"/>
    <n v="100"/>
    <n v="17.02"/>
  </r>
  <r>
    <n v="9"/>
    <x v="8"/>
    <s v="Se realizó una caminata ecológica en una zona ubicada en Tobia en el departamento de Cundinamarca, la cual contó con amplios espacios para el desplazamiento y el desarrollo "/>
    <x v="5"/>
    <n v="50"/>
    <n v="17.14"/>
  </r>
  <r>
    <n v="10"/>
    <x v="9"/>
    <s v="Charla y actividad para resaltar la labor y el compromiso de los funcionarios públicos en el ejercicio de sus funciones"/>
    <x v="6"/>
    <n v="100"/>
    <n v="10.35"/>
  </r>
  <r>
    <n v="11"/>
    <x v="10"/>
    <s v="Actividad cultural e integradora que resalta la diversidad regional de Colombia a través de exhibiciones y actividades participativas"/>
    <x v="2"/>
    <n v="157"/>
    <n v="20.8"/>
  </r>
  <r>
    <n v="12"/>
    <x v="11"/>
    <s v="Taller práctico para explorar la mixología, promoviendo el aprendizaje de nuevas habilidades y la integración entre funcionarios"/>
    <x v="5"/>
    <n v="20"/>
    <n v="5.0599999999999996"/>
  </r>
  <r>
    <n v="13"/>
    <x v="12"/>
    <s v="Actividad recreativa de disfraces y entretenimiento dirigida a la integración social de todos los funcionarios"/>
    <x v="7"/>
    <n v="157"/>
    <n v="6.45"/>
  </r>
  <r>
    <n v="14"/>
    <x v="13"/>
    <s v="Talleres enfocados en la salud mental y el liderazgo a través de dinámicas de cocina en equipo y actividades de team building"/>
    <x v="8"/>
    <n v="60"/>
    <n v="7.74"/>
  </r>
  <r>
    <n v="15"/>
    <x v="14"/>
    <s v="Actividad que promueve hábitos saludables entre los funcionarios, fomentando la actividad física y el bienestar general"/>
    <x v="8"/>
    <n v="60"/>
    <n v="4.0199999999999996"/>
  </r>
  <r>
    <n v="16"/>
    <x v="15"/>
    <s v="Actividad destinada a los hijos de los funcionarios, donde pudieron disfrutar de un evento mágico de disfraces y juegos"/>
    <x v="5"/>
    <n v="30"/>
    <n v="20.59"/>
  </r>
  <r>
    <n v="17"/>
    <x v="16"/>
    <s v="Actividad dirigida a sensibilizar a todos los funcionarios sobre la importancia de la inclusión y la equidad en el entorno laboral"/>
    <x v="2"/>
    <n v="157"/>
    <n v="8.5"/>
  </r>
  <r>
    <n v="18"/>
    <x v="17"/>
    <s v="Actividad en la que se celebra y reconoce a los funcionarios que cumplen años en el primer trimestre del año"/>
    <x v="2"/>
    <n v="157"/>
    <n v="0"/>
  </r>
  <r>
    <n v="19"/>
    <x v="18"/>
    <s v="Actividad cultural de cierre de año con la tradicional novena navideña, donde los hijos de los funcionarios participaron activamente"/>
    <x v="2"/>
    <n v="157"/>
    <n v="15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3">
  <r>
    <n v="1"/>
    <s v="Aspectos generales de archivo y gestión documental"/>
    <x v="0"/>
    <s v="N/A"/>
    <d v="2024-02-16T00:00:00"/>
    <n v="0"/>
  </r>
  <r>
    <n v="2"/>
    <s v="Aspectos generales de archivo y gestión documental"/>
    <x v="0"/>
    <s v="N/A"/>
    <d v="2024-02-19T00:00:00"/>
    <n v="0"/>
  </r>
  <r>
    <n v="3"/>
    <s v="Deberes-derechos y prohibiciones en el ámbito del sector público"/>
    <x v="1"/>
    <s v="N/A"/>
    <d v="2024-02-26T00:00:00"/>
    <n v="0"/>
  </r>
  <r>
    <n v="4"/>
    <s v="Aspectos generales de archivo y gestión documental"/>
    <x v="0"/>
    <s v="N/A"/>
    <d v="2024-03-01T00:00:00"/>
    <n v="0"/>
  </r>
  <r>
    <n v="5"/>
    <s v="Deberes-derechos y prohibiciones en el ámbito del sector público"/>
    <x v="1"/>
    <s v="N/A"/>
    <d v="2024-03-04T00:00:00"/>
    <n v="0"/>
  </r>
  <r>
    <n v="6"/>
    <s v="Aspectos generales de archivo y gestión documental"/>
    <x v="0"/>
    <s v="N/A"/>
    <d v="2024-03-15T00:00:00"/>
    <n v="0"/>
  </r>
  <r>
    <n v="7"/>
    <s v="Elaboración e implementación de FUID y guía de organización de archivo"/>
    <x v="0"/>
    <s v="N/A"/>
    <d v="2024-06-14T00:00:00"/>
    <n v="0"/>
  </r>
  <r>
    <n v="8"/>
    <s v="Deberes-derechos y prohibiciones en el ámbito del sector público"/>
    <x v="1"/>
    <s v="N/A"/>
    <d v="2024-07-03T00:00:00"/>
    <n v="0"/>
  </r>
  <r>
    <n v="9"/>
    <s v="Cambio Climático"/>
    <x v="2"/>
    <s v="N/A"/>
    <d v="2024-07-24T00:00:00"/>
    <n v="0"/>
  </r>
  <r>
    <n v="10"/>
    <s v="Cambio Climático"/>
    <x v="2"/>
    <s v="N/A"/>
    <d v="2024-08-08T00:00:00"/>
    <n v="0"/>
  </r>
  <r>
    <n v="11"/>
    <s v="Excel Básico"/>
    <x v="3"/>
    <n v="80"/>
    <d v="2024-08-26T00:00:00"/>
    <n v="1.7549999999999999"/>
  </r>
  <r>
    <n v="12"/>
    <s v="Excel Básico"/>
    <x v="3"/>
    <n v="80"/>
    <d v="2024-09-02T00:00:00"/>
    <n v="1.7549999999999999"/>
  </r>
  <r>
    <n v="13"/>
    <s v="Excel Básico"/>
    <x v="3"/>
    <n v="80"/>
    <d v="2024-09-09T00:00:00"/>
    <n v="1.7549999999999999"/>
  </r>
  <r>
    <n v="14"/>
    <s v="Excel Básico"/>
    <x v="3"/>
    <n v="80"/>
    <d v="2024-09-16T00:00:00"/>
    <n v="1.7549999999999999"/>
  </r>
  <r>
    <n v="15"/>
    <s v="II Congreso Derecho Disciplinario"/>
    <x v="1"/>
    <s v="N/A"/>
    <d v="2024-08-15T00:00:00"/>
    <n v="0.75"/>
  </r>
  <r>
    <n v="16"/>
    <s v="II Congreso Derecho Disciplinario"/>
    <x v="1"/>
    <s v="N/A"/>
    <d v="2024-08-16T00:00:00"/>
    <n v="0.75"/>
  </r>
  <r>
    <n v="17"/>
    <s v="Elaboración e implementación de FUID y guía de organización de archivo"/>
    <x v="0"/>
    <s v="N/A"/>
    <d v="2024-08-26T00:00:00"/>
    <n v="0"/>
  </r>
  <r>
    <n v="18"/>
    <s v="Reglamentación en archivística"/>
    <x v="0"/>
    <s v="080/2024"/>
    <d v="2024-08-29T00:00:00"/>
    <n v="2.4900000000000002"/>
  </r>
  <r>
    <n v="19"/>
    <s v="Reglamentación en archivística"/>
    <x v="0"/>
    <m/>
    <d v="2024-09-05T00:00:00"/>
    <n v="2.4900000000000002"/>
  </r>
  <r>
    <n v="20"/>
    <s v="Contratación, información de administración pública, planeación y temas financieros"/>
    <x v="4"/>
    <s v="080/2024"/>
    <d v="2024-09-12T00:00:00"/>
    <n v="2.0566666666666666"/>
  </r>
  <r>
    <n v="21"/>
    <s v="Contratación, información de administración pública, planeación y temas financieros"/>
    <x v="4"/>
    <s v="080/2025"/>
    <d v="2024-09-23T00:00:00"/>
    <n v="2.0566666666666666"/>
  </r>
  <r>
    <n v="22"/>
    <s v="Contratación, información de administración pública, planeación y temas financieros"/>
    <x v="4"/>
    <s v="080/2026"/>
    <d v="2024-09-26T00:00:00"/>
    <n v="2.0566666666666666"/>
  </r>
  <r>
    <n v="23"/>
    <s v="Asistencia técnica ante el Ministerio de Educación para el trato con niños en condición especial"/>
    <x v="2"/>
    <s v="080/2024"/>
    <d v="2024-10-09T00:00:00"/>
    <n v="6.17"/>
  </r>
  <r>
    <n v="24"/>
    <s v="Distribución y solicitudes de PAC – nación – propios y rezagos"/>
    <x v="5"/>
    <s v="080/2024"/>
    <d v="2024-10-09T00:00:00"/>
    <n v="4.9800000000000004"/>
  </r>
  <r>
    <n v="25"/>
    <s v="Tienda virtual del Estado Colombiano, plataforma simuladores CCE, plataforma COUPA CCE y actualización en uso de SECOP II"/>
    <x v="4"/>
    <s v="080/2024"/>
    <d v="2024-10-15T00:00:00"/>
    <n v="1.9100000000000001"/>
  </r>
  <r>
    <n v="26"/>
    <s v="Tienda virtual del Estado Colombiano, plataforma simuladores CCE, plataforma COUPA CCE y actualización en uso de SECOP II"/>
    <x v="4"/>
    <s v="080/2025"/>
    <d v="2024-10-16T00:00:00"/>
    <n v="1.9100000000000001"/>
  </r>
  <r>
    <n v="27"/>
    <s v="Tienda virtual del Estado Colombiano, plataforma simuladores CCE, plataforma COUPA CCE y actualización en uso de SECOP II"/>
    <x v="4"/>
    <s v="080/2026"/>
    <d v="2024-10-22T00:00:00"/>
    <n v="1.9100000000000001"/>
  </r>
  <r>
    <n v="28"/>
    <s v="Fundamentos y actualización de la ley de presupuesto"/>
    <x v="5"/>
    <s v="080/2024"/>
    <d v="2024-10-18T00:00:00"/>
    <n v="2.4900000000000002"/>
  </r>
  <r>
    <n v="29"/>
    <s v="Fundamentos y actualización de la ley de presupuesto"/>
    <x v="5"/>
    <s v="080/2025"/>
    <d v="2024-10-22T00:00:00"/>
    <n v="2.4900000000000002"/>
  </r>
  <r>
    <n v="30"/>
    <s v="Retenciones en talento humano"/>
    <x v="6"/>
    <s v="080/2024"/>
    <d v="2024-10-23T00:00:00"/>
    <n v="5.23"/>
  </r>
  <r>
    <n v="31"/>
    <s v="Curso para trabajo en alturas"/>
    <x v="7"/>
    <s v="080/2024"/>
    <d v="2024-10-24T00:00:00"/>
    <n v="3.81"/>
  </r>
  <r>
    <n v="32"/>
    <s v="Curso para trabajo en alturas"/>
    <x v="7"/>
    <s v="080/2025"/>
    <d v="2024-10-25T00:00:00"/>
    <n v="3.81"/>
  </r>
  <r>
    <n v="33"/>
    <s v="Congreso “El poder de la meritocracia en el territorio”"/>
    <x v="2"/>
    <s v="N/A"/>
    <d v="2024-11-05T00:00:00"/>
    <n v="0"/>
  </r>
  <r>
    <n v="35"/>
    <s v="Normatividad en PQRSD y participación ciudadana, atención y servicio al usuario para dar respuesta digital o videollamada, atención telefónica y presencial"/>
    <x v="1"/>
    <s v="080/2024"/>
    <d v="2024-11-05T00:00:00"/>
    <n v="2.4900000000000002"/>
  </r>
  <r>
    <n v="36"/>
    <s v="Normatividad en PQRSD y participación ciudadana, atención y servicio al usuario para dar respuesta digital o videollamada, atención telefónica y presencial"/>
    <x v="1"/>
    <s v="080/2025"/>
    <d v="2024-11-14T00:00:00"/>
    <n v="2.4900000000000002"/>
  </r>
  <r>
    <n v="37"/>
    <s v="Exógena nacional"/>
    <x v="5"/>
    <s v="080/2024"/>
    <d v="2024-11-13T00:00:00"/>
    <n v="3.0550000000000002"/>
  </r>
  <r>
    <n v="38"/>
    <s v="Exógena nacional"/>
    <x v="5"/>
    <s v="080/2025"/>
    <d v="2024-11-19T00:00:00"/>
    <n v="3.0550000000000002"/>
  </r>
  <r>
    <n v="39"/>
    <s v="Resolución de conflictos – mitos y realidades del trato con estudiantes según la ley de infancia y adolescencia – consecuencias reales y de aplicación práctica si se cumple con el mandato"/>
    <x v="1"/>
    <s v="080/2024"/>
    <d v="2024-11-26T00:00:00"/>
    <n v="6.17"/>
  </r>
  <r>
    <n v="40"/>
    <s v="Maltrato infantil (ley de infancia y adolesencia)"/>
    <x v="1"/>
    <s v="080/2024"/>
    <d v="2024-11-27T00:00:00"/>
    <n v="5.23"/>
  </r>
  <r>
    <n v="41"/>
    <s v="Seguridad digital – ciberseguridad"/>
    <x v="3"/>
    <s v="080/2024"/>
    <d v="2024-11-27T00:00:00"/>
    <n v="5.23"/>
  </r>
  <r>
    <n v="42"/>
    <s v="Actualización sindical"/>
    <x v="1"/>
    <s v="080/2024"/>
    <d v="2024-11-29T00:00:00"/>
    <n v="5.23"/>
  </r>
  <r>
    <n v="43"/>
    <s v="IA – Robótica y neurociencia"/>
    <x v="3"/>
    <s v="080/2024"/>
    <d v="2024-12-02T00:00:00"/>
    <n v="5.23"/>
  </r>
  <r>
    <n v="44"/>
    <s v="Configuración del contrato realidad – ilegalidad del acto administrtativo que declara la insubsistencia de funcionario en provisionalidad"/>
    <x v="1"/>
    <s v="N/A"/>
    <d v="2024-12-20T00:00:00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2">
  <r>
    <x v="0"/>
    <s v="Talller grupal “Comprendiendo nuestra cultura, para transformarla” / Grupo 1"/>
    <n v="51"/>
    <d v="2024-09-17T00:00:00"/>
  </r>
  <r>
    <x v="0"/>
    <s v="Talller grupal “Comprendiendo nuestra cultura, para transformarla” / Grupo 2"/>
    <n v="56"/>
    <d v="2024-09-20T00:00:00"/>
  </r>
  <r>
    <x v="1"/>
    <s v="Taller grupal para líderes “Embajadores de cultura parte 1”"/>
    <n v="21"/>
    <d v="2024-09-24T00:00:00"/>
  </r>
  <r>
    <x v="1"/>
    <s v="Taller grupal para líderes “Embajadores de cultura parte 2”"/>
    <n v="21"/>
    <d v="2024-10-03T00:00:00"/>
  </r>
  <r>
    <x v="2"/>
    <s v="Taller grupal “Cultura Somos FBS parte 1” Grupo 1"/>
    <n v="44"/>
    <d v="2024-10-07T00:00:00"/>
  </r>
  <r>
    <x v="2"/>
    <s v="Taller grupal “Cultura Somos FBS parte 1” Grupo 2"/>
    <n v="20"/>
    <d v="2024-10-17T00:00:00"/>
  </r>
  <r>
    <x v="2"/>
    <s v="Taller grupal “Cultura Somos FBS parte 1” Grupo 3"/>
    <n v="37"/>
    <d v="2024-10-24T00:00:00"/>
  </r>
  <r>
    <x v="2"/>
    <s v="Taller grupal “Cultura Somos FBS parte 1” Grupo 4"/>
    <n v="40"/>
    <d v="2024-10-30T00:00:00"/>
  </r>
  <r>
    <x v="3"/>
    <s v="Taller grupal “Cultura Somos FBS parte 2” Grupo 1"/>
    <n v="36"/>
    <d v="2024-11-07T00:00:00"/>
  </r>
  <r>
    <x v="3"/>
    <s v="Taller grupal “Cultura Somos FBS parte 2” Grupo 2"/>
    <n v="21"/>
    <d v="2024-11-13T00:00:00"/>
  </r>
  <r>
    <x v="3"/>
    <s v="Taller grupal “Cultura Somos FBS parte 2” Grupo 3"/>
    <n v="19"/>
    <d v="2024-11-20T00:00:00"/>
  </r>
  <r>
    <x v="3"/>
    <s v="Taller grupal “Cultura Somos FBS parte 2” Grupo 4"/>
    <n v="46"/>
    <d v="2024-11-25T00:00:00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5">
  <r>
    <n v="1"/>
    <x v="0"/>
    <x v="0"/>
    <n v="7"/>
    <d v="2024-01-26T00:00:00"/>
  </r>
  <r>
    <n v="2"/>
    <x v="0"/>
    <x v="1"/>
    <n v="5"/>
    <d v="2024-02-21T00:00:00"/>
  </r>
  <r>
    <n v="3"/>
    <x v="1"/>
    <x v="2"/>
    <n v="4"/>
    <d v="2024-04-03T00:00:00"/>
  </r>
  <r>
    <n v="4"/>
    <x v="1"/>
    <x v="3"/>
    <n v="3"/>
    <d v="2024-04-12T00:00:00"/>
  </r>
  <r>
    <n v="5"/>
    <x v="1"/>
    <x v="2"/>
    <n v="4"/>
    <d v="2024-04-17T00:00:00"/>
  </r>
  <r>
    <n v="6"/>
    <x v="1"/>
    <x v="4"/>
    <n v="9"/>
    <d v="2024-05-08T00:00:00"/>
  </r>
  <r>
    <n v="7"/>
    <x v="1"/>
    <x v="2"/>
    <n v="4"/>
    <d v="2024-05-08T00:00:00"/>
  </r>
  <r>
    <n v="8"/>
    <x v="2"/>
    <x v="4"/>
    <n v="6"/>
    <d v="2024-05-09T00:00:00"/>
  </r>
  <r>
    <n v="9"/>
    <x v="1"/>
    <x v="5"/>
    <n v="6"/>
    <d v="2024-05-23T00:00:00"/>
  </r>
  <r>
    <n v="10"/>
    <x v="1"/>
    <x v="4"/>
    <n v="8"/>
    <d v="2024-05-23T00:00:00"/>
  </r>
  <r>
    <n v="11"/>
    <x v="1"/>
    <x v="3"/>
    <n v="4"/>
    <d v="2024-06-14T00:00:00"/>
  </r>
  <r>
    <n v="12"/>
    <x v="1"/>
    <x v="5"/>
    <n v="6"/>
    <d v="2024-06-24T00:00:00"/>
  </r>
  <r>
    <n v="13"/>
    <x v="1"/>
    <x v="2"/>
    <n v="4"/>
    <d v="2024-06-24T00:00:00"/>
  </r>
  <r>
    <n v="14"/>
    <x v="1"/>
    <x v="6"/>
    <n v="12"/>
    <d v="2024-07-10T00:00:00"/>
  </r>
  <r>
    <n v="15"/>
    <x v="1"/>
    <x v="1"/>
    <n v="5"/>
    <d v="2024-09-03T00:00:00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6">
  <r>
    <n v="1"/>
    <x v="0"/>
    <x v="0"/>
    <n v="19"/>
    <d v="2024-05-29T00:00:00"/>
  </r>
  <r>
    <n v="2"/>
    <x v="0"/>
    <x v="1"/>
    <n v="7"/>
    <d v="2024-05-30T00:00:00"/>
  </r>
  <r>
    <n v="3"/>
    <x v="0"/>
    <x v="1"/>
    <n v="4"/>
    <d v="2024-06-20T00:00:00"/>
  </r>
  <r>
    <n v="4"/>
    <x v="0"/>
    <x v="2"/>
    <n v="37"/>
    <d v="2024-06-26T00:00:00"/>
  </r>
  <r>
    <n v="5"/>
    <x v="1"/>
    <x v="1"/>
    <n v="6"/>
    <d v="2024-06-27T00:00:00"/>
  </r>
  <r>
    <n v="6"/>
    <x v="1"/>
    <x v="1"/>
    <n v="5"/>
    <d v="2024-07-04T00:00:00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count="11">
  <r>
    <x v="0"/>
    <s v="Nación"/>
    <n v="6070"/>
    <n v="3322"/>
    <n v="0"/>
    <n v="9392"/>
    <n v="9272.77"/>
    <n v="0.98729999999999996"/>
  </r>
  <r>
    <x v="0"/>
    <s v="Propios"/>
    <n v="9992"/>
    <n v="0"/>
    <n v="0"/>
    <n v="9992"/>
    <n v="9577.74"/>
    <n v="0.95850000000000002"/>
  </r>
  <r>
    <x v="1"/>
    <s v="Nación"/>
    <n v="6322"/>
    <n v="0"/>
    <n v="130"/>
    <n v="6192"/>
    <n v="5667.07"/>
    <n v="0.91520000000000001"/>
  </r>
  <r>
    <x v="2"/>
    <s v="Nación"/>
    <n v="630"/>
    <n v="0"/>
    <n v="0"/>
    <n v="630"/>
    <n v="13.97"/>
    <n v="2.2200000000000001E-2"/>
  </r>
  <r>
    <x v="2"/>
    <s v="Nación"/>
    <n v="6172"/>
    <n v="130"/>
    <n v="0"/>
    <n v="6302"/>
    <n v="6214.69"/>
    <n v="0.98609999999999998"/>
  </r>
  <r>
    <x v="3"/>
    <s v="Nación"/>
    <n v="9992"/>
    <n v="0"/>
    <n v="0"/>
    <n v="9992"/>
    <n v="9981.73"/>
    <n v="0.999"/>
  </r>
  <r>
    <x v="3"/>
    <s v="Propios"/>
    <n v="1549"/>
    <n v="0"/>
    <n v="0"/>
    <n v="1549"/>
    <n v="1538.58"/>
    <n v="0.99329999999999996"/>
  </r>
  <r>
    <x v="3"/>
    <s v="Propios"/>
    <n v="6209"/>
    <n v="0"/>
    <n v="0"/>
    <n v="6209"/>
    <n v="6193.61"/>
    <n v="0.99750000000000005"/>
  </r>
  <r>
    <x v="4"/>
    <s v="Nación"/>
    <n v="72231"/>
    <n v="0"/>
    <n v="0"/>
    <n v="72231"/>
    <n v="72230.850000000006"/>
    <n v="1"/>
  </r>
  <r>
    <x v="4"/>
    <s v="Nación"/>
    <n v="6948"/>
    <n v="0"/>
    <n v="0"/>
    <n v="6948"/>
    <n v="6948"/>
    <n v="1"/>
  </r>
  <r>
    <x v="5"/>
    <s v="Nación"/>
    <n v="61"/>
    <n v="0"/>
    <n v="0"/>
    <n v="61"/>
    <n v="54.48"/>
    <n v="0.893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pivotTable1.xml><?xml version="1.0" encoding="utf-8"?>
<pivotTableDefinition xmlns="http://schemas.openxmlformats.org/spreadsheetml/2006/main" name="TablaDinámica4" cacheId="1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C12" firstHeaderRow="0" firstDataRow="1" firstDataCol="1"/>
  <pivotFields count="6">
    <pivotField dataField="1" showAll="0"/>
    <pivotField showAll="0"/>
    <pivotField axis="axisRow" showAll="0">
      <items count="11">
        <item x="0"/>
        <item x="4"/>
        <item m="1" x="9"/>
        <item x="3"/>
        <item x="1"/>
        <item x="2"/>
        <item x="5"/>
        <item m="1" x="8"/>
        <item x="6"/>
        <item x="7"/>
        <item t="default"/>
      </items>
    </pivotField>
    <pivotField showAll="0"/>
    <pivotField numFmtId="14" showAll="0"/>
    <pivotField dataField="1" showAll="0"/>
  </pivotFields>
  <rowFields count="1">
    <field x="2"/>
  </rowFields>
  <rowItems count="9">
    <i>
      <x/>
    </i>
    <i>
      <x v="1"/>
    </i>
    <i>
      <x v="3"/>
    </i>
    <i>
      <x v="4"/>
    </i>
    <i>
      <x v="5"/>
    </i>
    <i>
      <x v="6"/>
    </i>
    <i>
      <x v="8"/>
    </i>
    <i>
      <x v="9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Ítem" fld="0" subtotal="count" baseField="2" baseItem="0"/>
    <dataField name="Suma de Costo unitario (millones de pesos)" fld="5" baseField="0" baseItem="0"/>
  </dataFields>
  <formats count="12">
    <format dxfId="12">
      <pivotArea type="all" dataOnly="0" outline="0" fieldPosition="0"/>
    </format>
    <format dxfId="11">
      <pivotArea outline="0" collapsedLevelsAreSubtotals="1" fieldPosition="0"/>
    </format>
    <format dxfId="10">
      <pivotArea field="2" type="button" dataOnly="0" labelOnly="1" outline="0" axis="axisRow" fieldPosition="0"/>
    </format>
    <format dxfId="9">
      <pivotArea dataOnly="0" labelOnly="1" fieldPosition="0">
        <references count="1">
          <reference field="2" count="0"/>
        </references>
      </pivotArea>
    </format>
    <format dxfId="8">
      <pivotArea dataOnly="0" labelOnly="1" grandRow="1" outline="0" fieldPosition="0"/>
    </format>
    <format dxfId="7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6">
      <pivotArea type="all" dataOnly="0" outline="0" fieldPosition="0"/>
    </format>
    <format dxfId="5">
      <pivotArea outline="0" collapsedLevelsAreSubtotals="1" fieldPosition="0"/>
    </format>
    <format dxfId="4">
      <pivotArea field="2" type="button" dataOnly="0" labelOnly="1" outline="0" axis="axisRow" fieldPosition="0"/>
    </format>
    <format dxfId="3">
      <pivotArea dataOnly="0" labelOnly="1" fieldPosition="0">
        <references count="1">
          <reference field="2" count="0"/>
        </references>
      </pivotArea>
    </format>
    <format dxfId="2">
      <pivotArea dataOnly="0" labelOnly="1" grandRow="1" outline="0" fieldPosition="0"/>
    </format>
    <format dxfId="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Dinámica7" cacheId="3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Actividades">
  <location ref="I1:J8" firstHeaderRow="1" firstDataRow="1" firstDataCol="1"/>
  <pivotFields count="5">
    <pivotField showAll="0"/>
    <pivotField axis="axisRow" showAll="0">
      <items count="4">
        <item x="0"/>
        <item x="1"/>
        <item m="1" x="2"/>
        <item t="default"/>
      </items>
    </pivotField>
    <pivotField axis="axisRow" showAll="0">
      <items count="4">
        <item x="1"/>
        <item x="0"/>
        <item x="2"/>
        <item t="default"/>
      </items>
    </pivotField>
    <pivotField dataField="1" showAll="0"/>
    <pivotField numFmtId="14" showAll="0"/>
  </pivotFields>
  <rowFields count="2">
    <field x="1"/>
    <field x="2"/>
  </rowFields>
  <rowItems count="7">
    <i>
      <x/>
    </i>
    <i r="1">
      <x/>
    </i>
    <i r="1">
      <x v="1"/>
    </i>
    <i r="1">
      <x v="2"/>
    </i>
    <i>
      <x v="1"/>
    </i>
    <i r="1">
      <x/>
    </i>
    <i t="grand">
      <x/>
    </i>
  </rowItems>
  <colItems count="1">
    <i/>
  </colItems>
  <dataFields count="1">
    <dataField name="No. de Servidores" fld="3" baseField="1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ablaDinámica2" cacheId="1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Actividades">
  <location ref="A3:C32" firstHeaderRow="0" firstDataRow="1" firstDataCol="1"/>
  <pivotFields count="6">
    <pivotField showAll="0"/>
    <pivotField axis="axisRow" showAll="0">
      <items count="20">
        <item x="13"/>
        <item x="12"/>
        <item x="14"/>
        <item x="8"/>
        <item x="18"/>
        <item x="2"/>
        <item x="4"/>
        <item x="1"/>
        <item x="0"/>
        <item x="15"/>
        <item x="5"/>
        <item x="9"/>
        <item x="3"/>
        <item x="10"/>
        <item x="16"/>
        <item x="7"/>
        <item x="17"/>
        <item x="11"/>
        <item x="6"/>
        <item t="default"/>
      </items>
    </pivotField>
    <pivotField showAll="0"/>
    <pivotField axis="axisRow" showAll="0">
      <items count="10">
        <item x="0"/>
        <item x="3"/>
        <item x="5"/>
        <item x="4"/>
        <item x="6"/>
        <item x="8"/>
        <item x="1"/>
        <item x="2"/>
        <item x="7"/>
        <item t="default"/>
      </items>
    </pivotField>
    <pivotField dataField="1" showAll="0"/>
    <pivotField dataField="1" showAll="0"/>
  </pivotFields>
  <rowFields count="2">
    <field x="3"/>
    <field x="1"/>
  </rowFields>
  <rowItems count="29">
    <i>
      <x/>
    </i>
    <i r="1">
      <x v="8"/>
    </i>
    <i>
      <x v="1"/>
    </i>
    <i r="1">
      <x v="6"/>
    </i>
    <i>
      <x v="2"/>
    </i>
    <i r="1">
      <x v="3"/>
    </i>
    <i r="1">
      <x v="9"/>
    </i>
    <i r="1">
      <x v="15"/>
    </i>
    <i r="1">
      <x v="17"/>
    </i>
    <i>
      <x v="3"/>
    </i>
    <i r="1">
      <x v="10"/>
    </i>
    <i>
      <x v="4"/>
    </i>
    <i r="1">
      <x v="11"/>
    </i>
    <i>
      <x v="5"/>
    </i>
    <i r="1">
      <x/>
    </i>
    <i r="1">
      <x v="2"/>
    </i>
    <i>
      <x v="6"/>
    </i>
    <i r="1">
      <x v="7"/>
    </i>
    <i>
      <x v="7"/>
    </i>
    <i r="1">
      <x v="4"/>
    </i>
    <i r="1">
      <x v="5"/>
    </i>
    <i r="1">
      <x v="12"/>
    </i>
    <i r="1">
      <x v="13"/>
    </i>
    <i r="1">
      <x v="14"/>
    </i>
    <i r="1">
      <x v="16"/>
    </i>
    <i r="1">
      <x v="18"/>
    </i>
    <i>
      <x v="8"/>
    </i>
    <i r="1"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Beneficiarios" fld="4" baseField="3" baseItem="0"/>
    <dataField name="Valor " fld="5" baseField="3" baseItem="0" numFmtId="44"/>
  </dataFields>
  <formats count="1">
    <format dxfId="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TablaDinámica8" cacheId="3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Descripción del rubro">
  <location ref="A15:D22" firstHeaderRow="0" firstDataRow="1" firstDataCol="1"/>
  <pivotFields count="8">
    <pivotField axis="axisRow" showAll="0">
      <items count="8">
        <item m="1" x="6"/>
        <item x="3"/>
        <item x="1"/>
        <item x="4"/>
        <item x="0"/>
        <item x="5"/>
        <item x="2"/>
        <item t="default"/>
      </items>
    </pivotField>
    <pivotField showAll="0"/>
    <pivotField dataField="1" numFmtId="8" showAll="0"/>
    <pivotField numFmtId="8" showAll="0"/>
    <pivotField numFmtId="8" showAll="0"/>
    <pivotField dataField="1" numFmtId="8" showAll="0"/>
    <pivotField dataField="1" numFmtId="8" showAll="0"/>
    <pivotField numFmtId="10" showAll="0"/>
  </pivotFields>
  <rowFields count="1">
    <field x="0"/>
  </rowFields>
  <rowItems count="7"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Apropiación inicial" fld="2" baseField="0" baseItem="0"/>
    <dataField name="Apropiación definitiva" fld="5" baseField="0" baseItem="0"/>
    <dataField name="Comprometido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TablaDinámica5" cacheId="2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C8" firstHeaderRow="0" firstDataRow="1" firstDataCol="1"/>
  <pivotFields count="4">
    <pivotField axis="axisRow" showAll="0">
      <items count="5">
        <item x="0"/>
        <item x="1"/>
        <item x="2"/>
        <item x="3"/>
        <item t="default"/>
      </items>
    </pivotField>
    <pivotField showAll="0"/>
    <pivotField dataField="1" showAll="0"/>
    <pivotField dataField="1" numFmtId="14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No. Servidores Cobertura" fld="2" baseField="0" baseItem="0"/>
    <dataField name="Cuenta de Fecha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name="TablaDinámica6" cacheId="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Actividades">
  <location ref="I1:K14" firstHeaderRow="0" firstDataRow="1" firstDataCol="1"/>
  <pivotFields count="5">
    <pivotField showAll="0"/>
    <pivotField axis="axisRow" showAll="0">
      <items count="4">
        <item x="2"/>
        <item x="1"/>
        <item x="0"/>
        <item t="default"/>
      </items>
    </pivotField>
    <pivotField axis="axisRow" showAll="0">
      <items count="8">
        <item x="6"/>
        <item x="1"/>
        <item x="0"/>
        <item x="3"/>
        <item x="5"/>
        <item x="2"/>
        <item x="4"/>
        <item t="default"/>
      </items>
    </pivotField>
    <pivotField dataField="1" showAll="0"/>
    <pivotField dataField="1" numFmtId="14" showAll="0"/>
  </pivotFields>
  <rowFields count="2">
    <field x="1"/>
    <field x="2"/>
  </rowFields>
  <rowItems count="13">
    <i>
      <x/>
    </i>
    <i r="1">
      <x v="6"/>
    </i>
    <i>
      <x v="1"/>
    </i>
    <i r="1">
      <x/>
    </i>
    <i r="1">
      <x v="1"/>
    </i>
    <i r="1">
      <x v="3"/>
    </i>
    <i r="1">
      <x v="4"/>
    </i>
    <i r="1">
      <x v="5"/>
    </i>
    <i r="1">
      <x v="6"/>
    </i>
    <i>
      <x v="2"/>
    </i>
    <i r="1">
      <x v="1"/>
    </i>
    <i r="1"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ervidores" fld="3" baseField="1" baseItem="0"/>
    <dataField name="Encuentros" fld="4" subtotal="count" baseField="1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activeCell="F2" sqref="F2"/>
    </sheetView>
  </sheetViews>
  <sheetFormatPr baseColWidth="10" defaultRowHeight="15" x14ac:dyDescent="0.25"/>
  <cols>
    <col min="2" max="3" width="33.140625" customWidth="1"/>
    <col min="4" max="4" width="25.42578125" customWidth="1"/>
    <col min="5" max="5" width="34" customWidth="1"/>
    <col min="6" max="6" width="33.42578125" customWidth="1"/>
  </cols>
  <sheetData>
    <row r="1" spans="1:6" x14ac:dyDescent="0.25">
      <c r="A1" s="28" t="s">
        <v>0</v>
      </c>
      <c r="B1" s="28" t="s">
        <v>1</v>
      </c>
      <c r="C1" s="28" t="s">
        <v>96</v>
      </c>
      <c r="D1" s="28" t="s">
        <v>2</v>
      </c>
      <c r="E1" s="28" t="s">
        <v>3</v>
      </c>
      <c r="F1" s="28" t="s">
        <v>108</v>
      </c>
    </row>
    <row r="2" spans="1:6" ht="39.75" customHeight="1" x14ac:dyDescent="0.25">
      <c r="A2" s="26">
        <v>1</v>
      </c>
      <c r="B2" s="26" t="s">
        <v>5</v>
      </c>
      <c r="C2" s="26" t="s">
        <v>97</v>
      </c>
      <c r="D2" s="26" t="s">
        <v>4</v>
      </c>
      <c r="E2" s="27">
        <v>45338</v>
      </c>
      <c r="F2" s="26">
        <v>0</v>
      </c>
    </row>
    <row r="3" spans="1:6" ht="24" customHeight="1" x14ac:dyDescent="0.25">
      <c r="A3" s="26">
        <v>2</v>
      </c>
      <c r="B3" s="26" t="s">
        <v>5</v>
      </c>
      <c r="C3" s="26" t="s">
        <v>97</v>
      </c>
      <c r="D3" s="26" t="s">
        <v>4</v>
      </c>
      <c r="E3" s="27">
        <v>45341</v>
      </c>
      <c r="F3" s="26">
        <v>0</v>
      </c>
    </row>
    <row r="4" spans="1:6" ht="36" customHeight="1" x14ac:dyDescent="0.25">
      <c r="A4" s="26">
        <v>3</v>
      </c>
      <c r="B4" s="26" t="s">
        <v>6</v>
      </c>
      <c r="C4" s="26" t="s">
        <v>102</v>
      </c>
      <c r="D4" s="26" t="s">
        <v>4</v>
      </c>
      <c r="E4" s="27">
        <v>45348</v>
      </c>
      <c r="F4" s="26">
        <v>0</v>
      </c>
    </row>
    <row r="5" spans="1:6" ht="24" x14ac:dyDescent="0.25">
      <c r="A5" s="26">
        <v>4</v>
      </c>
      <c r="B5" s="26" t="s">
        <v>5</v>
      </c>
      <c r="C5" s="26" t="s">
        <v>97</v>
      </c>
      <c r="D5" s="26" t="s">
        <v>4</v>
      </c>
      <c r="E5" s="27">
        <v>45352</v>
      </c>
      <c r="F5" s="26">
        <v>0</v>
      </c>
    </row>
    <row r="6" spans="1:6" ht="24" x14ac:dyDescent="0.25">
      <c r="A6" s="26">
        <v>5</v>
      </c>
      <c r="B6" s="26" t="s">
        <v>6</v>
      </c>
      <c r="C6" s="26" t="s">
        <v>102</v>
      </c>
      <c r="D6" s="26" t="s">
        <v>4</v>
      </c>
      <c r="E6" s="27">
        <v>45355</v>
      </c>
      <c r="F6" s="26">
        <v>0</v>
      </c>
    </row>
    <row r="7" spans="1:6" ht="24" x14ac:dyDescent="0.25">
      <c r="A7" s="26">
        <v>6</v>
      </c>
      <c r="B7" s="26" t="s">
        <v>5</v>
      </c>
      <c r="C7" s="26" t="s">
        <v>97</v>
      </c>
      <c r="D7" s="26" t="s">
        <v>4</v>
      </c>
      <c r="E7" s="27">
        <v>45366</v>
      </c>
      <c r="F7" s="26">
        <v>0</v>
      </c>
    </row>
    <row r="8" spans="1:6" ht="24" x14ac:dyDescent="0.25">
      <c r="A8" s="26">
        <v>7</v>
      </c>
      <c r="B8" s="26" t="s">
        <v>7</v>
      </c>
      <c r="C8" s="26" t="s">
        <v>97</v>
      </c>
      <c r="D8" s="26" t="s">
        <v>4</v>
      </c>
      <c r="E8" s="27">
        <v>45457</v>
      </c>
      <c r="F8" s="26">
        <v>0</v>
      </c>
    </row>
    <row r="9" spans="1:6" ht="24" x14ac:dyDescent="0.25">
      <c r="A9" s="26">
        <v>8</v>
      </c>
      <c r="B9" s="26" t="s">
        <v>6</v>
      </c>
      <c r="C9" s="26" t="s">
        <v>102</v>
      </c>
      <c r="D9" s="26" t="s">
        <v>4</v>
      </c>
      <c r="E9" s="27">
        <v>45476</v>
      </c>
      <c r="F9" s="26">
        <v>0</v>
      </c>
    </row>
    <row r="10" spans="1:6" x14ac:dyDescent="0.25">
      <c r="A10" s="26">
        <v>9</v>
      </c>
      <c r="B10" s="26" t="s">
        <v>8</v>
      </c>
      <c r="C10" s="26" t="s">
        <v>101</v>
      </c>
      <c r="D10" s="26" t="s">
        <v>4</v>
      </c>
      <c r="E10" s="27">
        <v>45497</v>
      </c>
      <c r="F10" s="26">
        <v>0</v>
      </c>
    </row>
    <row r="11" spans="1:6" x14ac:dyDescent="0.25">
      <c r="A11" s="26">
        <v>10</v>
      </c>
      <c r="B11" s="26" t="s">
        <v>8</v>
      </c>
      <c r="C11" s="26" t="s">
        <v>101</v>
      </c>
      <c r="D11" s="26" t="s">
        <v>4</v>
      </c>
      <c r="E11" s="27">
        <v>45512</v>
      </c>
      <c r="F11" s="26">
        <v>0</v>
      </c>
    </row>
    <row r="12" spans="1:6" x14ac:dyDescent="0.25">
      <c r="A12" s="26">
        <v>11</v>
      </c>
      <c r="B12" s="26" t="s">
        <v>9</v>
      </c>
      <c r="C12" s="26" t="s">
        <v>98</v>
      </c>
      <c r="D12" s="26">
        <v>80</v>
      </c>
      <c r="E12" s="27">
        <v>45530</v>
      </c>
      <c r="F12" s="26">
        <v>1.7549999999999999</v>
      </c>
    </row>
    <row r="13" spans="1:6" x14ac:dyDescent="0.25">
      <c r="A13" s="26">
        <v>12</v>
      </c>
      <c r="B13" s="26" t="s">
        <v>9</v>
      </c>
      <c r="C13" s="26" t="s">
        <v>98</v>
      </c>
      <c r="D13" s="26">
        <v>80</v>
      </c>
      <c r="E13" s="27">
        <v>45537</v>
      </c>
      <c r="F13" s="26">
        <v>1.7549999999999999</v>
      </c>
    </row>
    <row r="14" spans="1:6" x14ac:dyDescent="0.25">
      <c r="A14" s="26">
        <v>13</v>
      </c>
      <c r="B14" s="26" t="s">
        <v>9</v>
      </c>
      <c r="C14" s="26" t="s">
        <v>98</v>
      </c>
      <c r="D14" s="26">
        <v>80</v>
      </c>
      <c r="E14" s="27">
        <v>45544</v>
      </c>
      <c r="F14" s="26">
        <v>1.7549999999999999</v>
      </c>
    </row>
    <row r="15" spans="1:6" x14ac:dyDescent="0.25">
      <c r="A15" s="26">
        <v>14</v>
      </c>
      <c r="B15" s="26" t="s">
        <v>9</v>
      </c>
      <c r="C15" s="26" t="s">
        <v>98</v>
      </c>
      <c r="D15" s="26">
        <v>80</v>
      </c>
      <c r="E15" s="27">
        <v>45551</v>
      </c>
      <c r="F15" s="26">
        <v>1.7549999999999999</v>
      </c>
    </row>
    <row r="16" spans="1:6" ht="20.25" customHeight="1" x14ac:dyDescent="0.25">
      <c r="A16" s="26">
        <v>15</v>
      </c>
      <c r="B16" s="26" t="s">
        <v>10</v>
      </c>
      <c r="C16" s="26" t="s">
        <v>102</v>
      </c>
      <c r="D16" s="26" t="s">
        <v>4</v>
      </c>
      <c r="E16" s="27">
        <v>45519</v>
      </c>
      <c r="F16" s="26">
        <v>0.75</v>
      </c>
    </row>
    <row r="17" spans="1:6" x14ac:dyDescent="0.25">
      <c r="A17" s="26">
        <v>16</v>
      </c>
      <c r="B17" s="26" t="s">
        <v>10</v>
      </c>
      <c r="C17" s="26" t="s">
        <v>102</v>
      </c>
      <c r="D17" s="26" t="s">
        <v>4</v>
      </c>
      <c r="E17" s="27">
        <v>45520</v>
      </c>
      <c r="F17" s="26">
        <v>0.75</v>
      </c>
    </row>
    <row r="18" spans="1:6" ht="24" x14ac:dyDescent="0.25">
      <c r="A18" s="26">
        <v>17</v>
      </c>
      <c r="B18" s="26" t="s">
        <v>7</v>
      </c>
      <c r="C18" s="26" t="s">
        <v>97</v>
      </c>
      <c r="D18" s="26" t="s">
        <v>4</v>
      </c>
      <c r="E18" s="27">
        <v>45530</v>
      </c>
      <c r="F18" s="26">
        <v>0</v>
      </c>
    </row>
    <row r="19" spans="1:6" ht="20.25" customHeight="1" x14ac:dyDescent="0.25">
      <c r="A19" s="26">
        <v>18</v>
      </c>
      <c r="B19" s="26" t="s">
        <v>11</v>
      </c>
      <c r="C19" s="26" t="s">
        <v>97</v>
      </c>
      <c r="D19" s="26" t="s">
        <v>12</v>
      </c>
      <c r="E19" s="27">
        <v>45533</v>
      </c>
      <c r="F19" s="26">
        <v>2.4900000000000002</v>
      </c>
    </row>
    <row r="20" spans="1:6" x14ac:dyDescent="0.25">
      <c r="A20" s="26">
        <v>19</v>
      </c>
      <c r="B20" s="26" t="s">
        <v>11</v>
      </c>
      <c r="C20" s="26" t="s">
        <v>97</v>
      </c>
      <c r="D20" s="26"/>
      <c r="E20" s="27">
        <v>45540</v>
      </c>
      <c r="F20" s="26">
        <v>2.4900000000000002</v>
      </c>
    </row>
    <row r="21" spans="1:6" ht="65.25" customHeight="1" x14ac:dyDescent="0.25">
      <c r="A21" s="26">
        <v>20</v>
      </c>
      <c r="B21" s="26" t="s">
        <v>13</v>
      </c>
      <c r="C21" s="26" t="s">
        <v>99</v>
      </c>
      <c r="D21" s="26" t="s">
        <v>12</v>
      </c>
      <c r="E21" s="27">
        <v>45547</v>
      </c>
      <c r="F21" s="26">
        <v>2.0566666666666666</v>
      </c>
    </row>
    <row r="22" spans="1:6" ht="36" x14ac:dyDescent="0.25">
      <c r="A22" s="26">
        <v>21</v>
      </c>
      <c r="B22" s="26" t="s">
        <v>13</v>
      </c>
      <c r="C22" s="26" t="s">
        <v>99</v>
      </c>
      <c r="D22" s="26" t="s">
        <v>93</v>
      </c>
      <c r="E22" s="27">
        <v>45558</v>
      </c>
      <c r="F22" s="26">
        <v>2.0566666666666666</v>
      </c>
    </row>
    <row r="23" spans="1:6" ht="36" x14ac:dyDescent="0.25">
      <c r="A23" s="26">
        <v>22</v>
      </c>
      <c r="B23" s="26" t="s">
        <v>13</v>
      </c>
      <c r="C23" s="26" t="s">
        <v>99</v>
      </c>
      <c r="D23" s="26" t="s">
        <v>94</v>
      </c>
      <c r="E23" s="27">
        <v>45561</v>
      </c>
      <c r="F23" s="26">
        <v>2.0566666666666666</v>
      </c>
    </row>
    <row r="24" spans="1:6" ht="36" x14ac:dyDescent="0.25">
      <c r="A24" s="26">
        <v>23</v>
      </c>
      <c r="B24" s="26" t="s">
        <v>14</v>
      </c>
      <c r="C24" s="26" t="s">
        <v>101</v>
      </c>
      <c r="D24" s="26" t="s">
        <v>12</v>
      </c>
      <c r="E24" s="27">
        <v>45574</v>
      </c>
      <c r="F24" s="26">
        <v>6.17</v>
      </c>
    </row>
    <row r="25" spans="1:6" ht="24" x14ac:dyDescent="0.25">
      <c r="A25" s="26">
        <v>24</v>
      </c>
      <c r="B25" s="26" t="s">
        <v>15</v>
      </c>
      <c r="C25" s="26" t="s">
        <v>100</v>
      </c>
      <c r="D25" s="26" t="s">
        <v>12</v>
      </c>
      <c r="E25" s="27">
        <v>45574</v>
      </c>
      <c r="F25" s="26">
        <v>4.9800000000000004</v>
      </c>
    </row>
    <row r="26" spans="1:6" ht="113.25" customHeight="1" x14ac:dyDescent="0.25">
      <c r="A26" s="26">
        <v>25</v>
      </c>
      <c r="B26" s="26" t="s">
        <v>16</v>
      </c>
      <c r="C26" s="26" t="s">
        <v>99</v>
      </c>
      <c r="D26" s="26" t="s">
        <v>12</v>
      </c>
      <c r="E26" s="27">
        <v>45580</v>
      </c>
      <c r="F26" s="29">
        <v>1.9100000000000001</v>
      </c>
    </row>
    <row r="27" spans="1:6" ht="48" x14ac:dyDescent="0.25">
      <c r="A27" s="26">
        <v>26</v>
      </c>
      <c r="B27" s="26" t="s">
        <v>16</v>
      </c>
      <c r="C27" s="26" t="s">
        <v>99</v>
      </c>
      <c r="D27" s="26" t="s">
        <v>93</v>
      </c>
      <c r="E27" s="27">
        <v>45581</v>
      </c>
      <c r="F27" s="29">
        <v>1.9100000000000001</v>
      </c>
    </row>
    <row r="28" spans="1:6" ht="48" x14ac:dyDescent="0.25">
      <c r="A28" s="26">
        <v>27</v>
      </c>
      <c r="B28" s="26" t="s">
        <v>16</v>
      </c>
      <c r="C28" s="26" t="s">
        <v>99</v>
      </c>
      <c r="D28" s="26" t="s">
        <v>94</v>
      </c>
      <c r="E28" s="27">
        <v>45587</v>
      </c>
      <c r="F28" s="29">
        <v>1.9100000000000001</v>
      </c>
    </row>
    <row r="29" spans="1:6" ht="44.25" customHeight="1" x14ac:dyDescent="0.25">
      <c r="A29" s="26">
        <v>28</v>
      </c>
      <c r="B29" s="26" t="s">
        <v>17</v>
      </c>
      <c r="C29" s="26" t="s">
        <v>100</v>
      </c>
      <c r="D29" s="26" t="s">
        <v>12</v>
      </c>
      <c r="E29" s="27">
        <v>45583</v>
      </c>
      <c r="F29" s="26">
        <v>2.4900000000000002</v>
      </c>
    </row>
    <row r="30" spans="1:6" ht="24" x14ac:dyDescent="0.25">
      <c r="A30" s="26">
        <v>29</v>
      </c>
      <c r="B30" s="26" t="s">
        <v>17</v>
      </c>
      <c r="C30" s="26" t="s">
        <v>100</v>
      </c>
      <c r="D30" s="26" t="s">
        <v>93</v>
      </c>
      <c r="E30" s="27">
        <v>45587</v>
      </c>
      <c r="F30" s="26">
        <v>2.4900000000000002</v>
      </c>
    </row>
    <row r="31" spans="1:6" x14ac:dyDescent="0.25">
      <c r="A31" s="26">
        <v>30</v>
      </c>
      <c r="B31" s="26" t="s">
        <v>18</v>
      </c>
      <c r="C31" s="26" t="s">
        <v>104</v>
      </c>
      <c r="D31" s="26" t="s">
        <v>12</v>
      </c>
      <c r="E31" s="27">
        <v>45588</v>
      </c>
      <c r="F31" s="26">
        <v>5.23</v>
      </c>
    </row>
    <row r="32" spans="1:6" ht="20.25" customHeight="1" x14ac:dyDescent="0.25">
      <c r="A32" s="26">
        <v>31</v>
      </c>
      <c r="B32" s="26" t="s">
        <v>19</v>
      </c>
      <c r="C32" s="26" t="s">
        <v>103</v>
      </c>
      <c r="D32" s="26" t="s">
        <v>12</v>
      </c>
      <c r="E32" s="27">
        <v>45589</v>
      </c>
      <c r="F32" s="26">
        <v>3.81</v>
      </c>
    </row>
    <row r="33" spans="1:6" x14ac:dyDescent="0.25">
      <c r="A33" s="26">
        <v>32</v>
      </c>
      <c r="B33" s="26" t="s">
        <v>19</v>
      </c>
      <c r="C33" s="26" t="s">
        <v>103</v>
      </c>
      <c r="D33" s="26" t="s">
        <v>93</v>
      </c>
      <c r="E33" s="27">
        <v>45590</v>
      </c>
      <c r="F33" s="26">
        <v>3.81</v>
      </c>
    </row>
    <row r="34" spans="1:6" ht="44.25" customHeight="1" x14ac:dyDescent="0.25">
      <c r="A34" s="26">
        <v>33</v>
      </c>
      <c r="B34" s="26" t="s">
        <v>20</v>
      </c>
      <c r="C34" s="26" t="s">
        <v>101</v>
      </c>
      <c r="D34" s="26" t="s">
        <v>4</v>
      </c>
      <c r="E34" s="27">
        <v>45601</v>
      </c>
      <c r="F34" s="26">
        <v>0</v>
      </c>
    </row>
    <row r="35" spans="1:6" ht="88.5" customHeight="1" x14ac:dyDescent="0.25">
      <c r="A35" s="26">
        <v>35</v>
      </c>
      <c r="B35" s="26" t="s">
        <v>21</v>
      </c>
      <c r="C35" s="26" t="s">
        <v>102</v>
      </c>
      <c r="D35" s="26" t="s">
        <v>12</v>
      </c>
      <c r="E35" s="27">
        <v>45601</v>
      </c>
      <c r="F35" s="26">
        <v>2.4900000000000002</v>
      </c>
    </row>
    <row r="36" spans="1:6" ht="60" x14ac:dyDescent="0.25">
      <c r="A36" s="26">
        <v>36</v>
      </c>
      <c r="B36" s="26" t="s">
        <v>21</v>
      </c>
      <c r="C36" s="26" t="s">
        <v>102</v>
      </c>
      <c r="D36" s="26" t="s">
        <v>93</v>
      </c>
      <c r="E36" s="27">
        <v>45610</v>
      </c>
      <c r="F36" s="26">
        <v>2.4900000000000002</v>
      </c>
    </row>
    <row r="37" spans="1:6" x14ac:dyDescent="0.25">
      <c r="A37" s="26">
        <v>37</v>
      </c>
      <c r="B37" s="26" t="s">
        <v>22</v>
      </c>
      <c r="C37" s="26" t="s">
        <v>100</v>
      </c>
      <c r="D37" s="26" t="s">
        <v>12</v>
      </c>
      <c r="E37" s="27">
        <v>45609</v>
      </c>
      <c r="F37" s="26">
        <v>3.0550000000000002</v>
      </c>
    </row>
    <row r="38" spans="1:6" x14ac:dyDescent="0.25">
      <c r="A38" s="26">
        <v>38</v>
      </c>
      <c r="B38" s="26" t="s">
        <v>22</v>
      </c>
      <c r="C38" s="26" t="s">
        <v>100</v>
      </c>
      <c r="D38" s="26" t="s">
        <v>93</v>
      </c>
      <c r="E38" s="27">
        <v>45615</v>
      </c>
      <c r="F38" s="26">
        <v>3.0550000000000002</v>
      </c>
    </row>
    <row r="39" spans="1:6" ht="60" x14ac:dyDescent="0.25">
      <c r="A39" s="26">
        <v>39</v>
      </c>
      <c r="B39" s="26" t="s">
        <v>23</v>
      </c>
      <c r="C39" s="26" t="s">
        <v>102</v>
      </c>
      <c r="D39" s="26" t="s">
        <v>12</v>
      </c>
      <c r="E39" s="27">
        <v>45622</v>
      </c>
      <c r="F39" s="26">
        <v>6.17</v>
      </c>
    </row>
    <row r="40" spans="1:6" ht="24" x14ac:dyDescent="0.25">
      <c r="A40" s="26">
        <v>40</v>
      </c>
      <c r="B40" s="26" t="s">
        <v>24</v>
      </c>
      <c r="C40" s="26" t="s">
        <v>102</v>
      </c>
      <c r="D40" s="26" t="s">
        <v>12</v>
      </c>
      <c r="E40" s="27">
        <v>45623</v>
      </c>
      <c r="F40" s="26">
        <v>5.23</v>
      </c>
    </row>
    <row r="41" spans="1:6" x14ac:dyDescent="0.25">
      <c r="A41" s="26">
        <v>41</v>
      </c>
      <c r="B41" s="26" t="s">
        <v>25</v>
      </c>
      <c r="C41" s="26" t="s">
        <v>98</v>
      </c>
      <c r="D41" s="26" t="s">
        <v>12</v>
      </c>
      <c r="E41" s="27">
        <v>45623</v>
      </c>
      <c r="F41" s="26">
        <v>5.23</v>
      </c>
    </row>
    <row r="42" spans="1:6" x14ac:dyDescent="0.25">
      <c r="A42" s="26">
        <v>42</v>
      </c>
      <c r="B42" s="26" t="s">
        <v>26</v>
      </c>
      <c r="C42" s="26" t="s">
        <v>102</v>
      </c>
      <c r="D42" s="26" t="s">
        <v>12</v>
      </c>
      <c r="E42" s="27">
        <v>45625</v>
      </c>
      <c r="F42" s="26">
        <v>5.23</v>
      </c>
    </row>
    <row r="43" spans="1:6" x14ac:dyDescent="0.25">
      <c r="A43" s="26">
        <v>43</v>
      </c>
      <c r="B43" s="26" t="s">
        <v>27</v>
      </c>
      <c r="C43" s="26" t="s">
        <v>98</v>
      </c>
      <c r="D43" s="26" t="s">
        <v>12</v>
      </c>
      <c r="E43" s="27">
        <v>45628</v>
      </c>
      <c r="F43" s="26">
        <v>5.23</v>
      </c>
    </row>
    <row r="44" spans="1:6" ht="48" x14ac:dyDescent="0.25">
      <c r="A44" s="26">
        <v>44</v>
      </c>
      <c r="B44" s="26" t="s">
        <v>28</v>
      </c>
      <c r="C44" s="26" t="s">
        <v>102</v>
      </c>
      <c r="D44" s="26" t="s">
        <v>4</v>
      </c>
      <c r="E44" s="27">
        <v>45646</v>
      </c>
      <c r="F44" s="26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5"/>
  <sheetViews>
    <sheetView workbookViewId="0">
      <selection activeCell="A16" sqref="A16:C25"/>
    </sheetView>
  </sheetViews>
  <sheetFormatPr baseColWidth="10" defaultRowHeight="15" x14ac:dyDescent="0.25"/>
  <cols>
    <col min="1" max="1" width="28.42578125" bestFit="1" customWidth="1"/>
    <col min="2" max="2" width="14.5703125" bestFit="1" customWidth="1"/>
    <col min="3" max="3" width="22.140625" customWidth="1"/>
  </cols>
  <sheetData>
    <row r="3" spans="1:3" x14ac:dyDescent="0.25">
      <c r="A3" s="30" t="s">
        <v>29</v>
      </c>
      <c r="B3" s="29" t="s">
        <v>31</v>
      </c>
      <c r="C3" s="29" t="s">
        <v>95</v>
      </c>
    </row>
    <row r="4" spans="1:3" x14ac:dyDescent="0.25">
      <c r="A4" s="29" t="s">
        <v>97</v>
      </c>
      <c r="B4" s="31">
        <v>8</v>
      </c>
      <c r="C4" s="31">
        <v>4.9800000000000004</v>
      </c>
    </row>
    <row r="5" spans="1:3" x14ac:dyDescent="0.25">
      <c r="A5" s="29" t="s">
        <v>99</v>
      </c>
      <c r="B5" s="31">
        <v>6</v>
      </c>
      <c r="C5" s="31">
        <v>11.9</v>
      </c>
    </row>
    <row r="6" spans="1:3" x14ac:dyDescent="0.25">
      <c r="A6" s="29" t="s">
        <v>98</v>
      </c>
      <c r="B6" s="31">
        <v>6</v>
      </c>
      <c r="C6" s="31">
        <v>17.48</v>
      </c>
    </row>
    <row r="7" spans="1:3" x14ac:dyDescent="0.25">
      <c r="A7" s="29" t="s">
        <v>102</v>
      </c>
      <c r="B7" s="31">
        <v>11</v>
      </c>
      <c r="C7" s="31">
        <v>23.110000000000003</v>
      </c>
    </row>
    <row r="8" spans="1:3" x14ac:dyDescent="0.25">
      <c r="A8" s="29" t="s">
        <v>101</v>
      </c>
      <c r="B8" s="31">
        <v>4</v>
      </c>
      <c r="C8" s="31">
        <v>6.17</v>
      </c>
    </row>
    <row r="9" spans="1:3" x14ac:dyDescent="0.25">
      <c r="A9" s="29" t="s">
        <v>100</v>
      </c>
      <c r="B9" s="31">
        <v>5</v>
      </c>
      <c r="C9" s="31">
        <v>16.07</v>
      </c>
    </row>
    <row r="10" spans="1:3" x14ac:dyDescent="0.25">
      <c r="A10" s="29" t="s">
        <v>104</v>
      </c>
      <c r="B10" s="31">
        <v>1</v>
      </c>
      <c r="C10" s="31">
        <v>5.23</v>
      </c>
    </row>
    <row r="11" spans="1:3" x14ac:dyDescent="0.25">
      <c r="A11" s="29" t="s">
        <v>103</v>
      </c>
      <c r="B11" s="31">
        <v>2</v>
      </c>
      <c r="C11" s="31">
        <v>7.62</v>
      </c>
    </row>
    <row r="12" spans="1:3" x14ac:dyDescent="0.25">
      <c r="A12" s="29" t="s">
        <v>30</v>
      </c>
      <c r="B12" s="31">
        <v>43</v>
      </c>
      <c r="C12" s="31">
        <v>92.560000000000031</v>
      </c>
    </row>
    <row r="16" spans="1:3" x14ac:dyDescent="0.25">
      <c r="A16" s="44" t="s">
        <v>105</v>
      </c>
      <c r="B16" s="44" t="s">
        <v>106</v>
      </c>
      <c r="C16" s="44" t="s">
        <v>107</v>
      </c>
    </row>
    <row r="17" spans="1:3" x14ac:dyDescent="0.25">
      <c r="A17" s="33" t="s">
        <v>30</v>
      </c>
      <c r="B17" s="34">
        <v>43</v>
      </c>
      <c r="C17" s="35">
        <v>92.560000000000031</v>
      </c>
    </row>
    <row r="18" spans="1:3" x14ac:dyDescent="0.25">
      <c r="A18" s="32" t="s">
        <v>102</v>
      </c>
      <c r="B18" s="29">
        <v>11</v>
      </c>
      <c r="C18" s="36">
        <v>23.110000000000003</v>
      </c>
    </row>
    <row r="19" spans="1:3" x14ac:dyDescent="0.25">
      <c r="A19" s="32" t="s">
        <v>97</v>
      </c>
      <c r="B19" s="29">
        <v>8</v>
      </c>
      <c r="C19" s="36">
        <v>4.9800000000000004</v>
      </c>
    </row>
    <row r="20" spans="1:3" x14ac:dyDescent="0.25">
      <c r="A20" s="32" t="s">
        <v>99</v>
      </c>
      <c r="B20" s="29">
        <v>6</v>
      </c>
      <c r="C20" s="36">
        <v>11.9</v>
      </c>
    </row>
    <row r="21" spans="1:3" x14ac:dyDescent="0.25">
      <c r="A21" s="32" t="s">
        <v>98</v>
      </c>
      <c r="B21" s="29">
        <v>6</v>
      </c>
      <c r="C21" s="36">
        <v>17.48</v>
      </c>
    </row>
    <row r="22" spans="1:3" x14ac:dyDescent="0.25">
      <c r="A22" s="32" t="s">
        <v>100</v>
      </c>
      <c r="B22" s="29">
        <v>5</v>
      </c>
      <c r="C22" s="36">
        <v>16.07</v>
      </c>
    </row>
    <row r="23" spans="1:3" x14ac:dyDescent="0.25">
      <c r="A23" s="32" t="s">
        <v>101</v>
      </c>
      <c r="B23" s="29">
        <v>4</v>
      </c>
      <c r="C23" s="36">
        <v>6.17</v>
      </c>
    </row>
    <row r="24" spans="1:3" x14ac:dyDescent="0.25">
      <c r="A24" s="32" t="s">
        <v>103</v>
      </c>
      <c r="B24" s="29">
        <v>2</v>
      </c>
      <c r="C24" s="36">
        <v>7.62</v>
      </c>
    </row>
    <row r="25" spans="1:3" x14ac:dyDescent="0.25">
      <c r="A25" s="32" t="s">
        <v>104</v>
      </c>
      <c r="B25" s="29">
        <v>1</v>
      </c>
      <c r="C25" s="36">
        <v>5.23</v>
      </c>
    </row>
  </sheetData>
  <sortState ref="A17:C25">
    <sortCondition descending="1" ref="B17"/>
  </sortState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D5" sqref="D5"/>
    </sheetView>
  </sheetViews>
  <sheetFormatPr baseColWidth="10" defaultRowHeight="15" x14ac:dyDescent="0.25"/>
  <cols>
    <col min="2" max="2" width="31.28515625" customWidth="1"/>
    <col min="3" max="3" width="26.28515625" customWidth="1"/>
    <col min="4" max="4" width="24.5703125" customWidth="1"/>
    <col min="5" max="5" width="24.42578125" customWidth="1"/>
    <col min="6" max="6" width="19.42578125" customWidth="1"/>
  </cols>
  <sheetData>
    <row r="1" spans="1:6" ht="36.75" thickBot="1" x14ac:dyDescent="0.3">
      <c r="A1" s="9" t="s">
        <v>0</v>
      </c>
      <c r="B1" s="10" t="s">
        <v>32</v>
      </c>
      <c r="C1" s="10" t="s">
        <v>33</v>
      </c>
      <c r="D1" s="10" t="s">
        <v>34</v>
      </c>
      <c r="E1" s="10" t="s">
        <v>35</v>
      </c>
      <c r="F1" s="10" t="s">
        <v>36</v>
      </c>
    </row>
    <row r="2" spans="1:6" ht="84.75" thickBot="1" x14ac:dyDescent="0.3">
      <c r="A2" s="11">
        <v>1</v>
      </c>
      <c r="B2" s="12" t="s">
        <v>37</v>
      </c>
      <c r="C2" s="13" t="s">
        <v>38</v>
      </c>
      <c r="D2" s="14" t="s">
        <v>39</v>
      </c>
      <c r="E2" s="14">
        <v>43</v>
      </c>
      <c r="F2" s="14">
        <v>6.97</v>
      </c>
    </row>
    <row r="3" spans="1:6" ht="180.75" thickBot="1" x14ac:dyDescent="0.3">
      <c r="A3" s="11">
        <v>2</v>
      </c>
      <c r="B3" s="12" t="s">
        <v>40</v>
      </c>
      <c r="C3" s="13" t="s">
        <v>41</v>
      </c>
      <c r="D3" s="14" t="s">
        <v>42</v>
      </c>
      <c r="E3" s="14">
        <v>19</v>
      </c>
      <c r="F3" s="14">
        <v>5.56</v>
      </c>
    </row>
    <row r="4" spans="1:6" ht="168.75" thickBot="1" x14ac:dyDescent="0.3">
      <c r="A4" s="11">
        <v>3</v>
      </c>
      <c r="B4" s="12" t="s">
        <v>43</v>
      </c>
      <c r="C4" s="13" t="s">
        <v>44</v>
      </c>
      <c r="D4" s="14" t="s">
        <v>45</v>
      </c>
      <c r="E4" s="14">
        <v>162</v>
      </c>
      <c r="F4" s="14" t="s">
        <v>46</v>
      </c>
    </row>
    <row r="5" spans="1:6" ht="108.75" thickBot="1" x14ac:dyDescent="0.3">
      <c r="A5" s="11">
        <v>4</v>
      </c>
      <c r="B5" s="12" t="s">
        <v>47</v>
      </c>
      <c r="C5" s="13" t="s">
        <v>48</v>
      </c>
      <c r="D5" s="14" t="s">
        <v>45</v>
      </c>
      <c r="E5" s="14">
        <v>157</v>
      </c>
      <c r="F5" s="14">
        <v>8.6999999999999993</v>
      </c>
    </row>
    <row r="6" spans="1:6" ht="120.75" thickBot="1" x14ac:dyDescent="0.3">
      <c r="A6" s="11">
        <v>5</v>
      </c>
      <c r="B6" s="12" t="s">
        <v>49</v>
      </c>
      <c r="C6" s="12" t="s">
        <v>50</v>
      </c>
      <c r="D6" s="14" t="s">
        <v>51</v>
      </c>
      <c r="E6" s="14">
        <v>73</v>
      </c>
      <c r="F6" s="14">
        <v>5.2</v>
      </c>
    </row>
    <row r="7" spans="1:6" ht="84.75" thickBot="1" x14ac:dyDescent="0.3">
      <c r="A7" s="11">
        <v>6</v>
      </c>
      <c r="B7" s="12" t="s">
        <v>52</v>
      </c>
      <c r="C7" s="12" t="s">
        <v>53</v>
      </c>
      <c r="D7" s="14" t="s">
        <v>54</v>
      </c>
      <c r="E7" s="14">
        <v>39</v>
      </c>
      <c r="F7" s="14">
        <v>3.05</v>
      </c>
    </row>
    <row r="8" spans="1:6" ht="144.75" thickBot="1" x14ac:dyDescent="0.3">
      <c r="A8" s="11">
        <v>7</v>
      </c>
      <c r="B8" s="12" t="s">
        <v>55</v>
      </c>
      <c r="C8" s="12" t="s">
        <v>56</v>
      </c>
      <c r="D8" s="14" t="s">
        <v>45</v>
      </c>
      <c r="E8" s="14">
        <v>157</v>
      </c>
      <c r="F8" s="14">
        <v>16.18</v>
      </c>
    </row>
    <row r="9" spans="1:6" ht="168.75" thickBot="1" x14ac:dyDescent="0.3">
      <c r="A9" s="11">
        <v>8</v>
      </c>
      <c r="B9" s="12" t="s">
        <v>57</v>
      </c>
      <c r="C9" s="12" t="s">
        <v>58</v>
      </c>
      <c r="D9" s="14" t="s">
        <v>59</v>
      </c>
      <c r="E9" s="14">
        <v>100</v>
      </c>
      <c r="F9" s="14">
        <v>17.02</v>
      </c>
    </row>
    <row r="10" spans="1:6" ht="216.75" thickBot="1" x14ac:dyDescent="0.3">
      <c r="A10" s="11">
        <v>9</v>
      </c>
      <c r="B10" s="12" t="s">
        <v>60</v>
      </c>
      <c r="C10" s="12" t="s">
        <v>61</v>
      </c>
      <c r="D10" s="14" t="s">
        <v>59</v>
      </c>
      <c r="E10" s="14">
        <v>50</v>
      </c>
      <c r="F10" s="14">
        <v>17.14</v>
      </c>
    </row>
    <row r="11" spans="1:6" ht="132.75" thickBot="1" x14ac:dyDescent="0.3">
      <c r="A11" s="11">
        <v>10</v>
      </c>
      <c r="B11" s="12" t="s">
        <v>62</v>
      </c>
      <c r="C11" s="12" t="s">
        <v>63</v>
      </c>
      <c r="D11" s="14" t="s">
        <v>64</v>
      </c>
      <c r="E11" s="14">
        <v>100</v>
      </c>
      <c r="F11" s="14">
        <v>10.35</v>
      </c>
    </row>
    <row r="12" spans="1:6" ht="132.75" thickBot="1" x14ac:dyDescent="0.3">
      <c r="A12" s="11">
        <v>11</v>
      </c>
      <c r="B12" s="12" t="s">
        <v>65</v>
      </c>
      <c r="C12" s="12" t="s">
        <v>66</v>
      </c>
      <c r="D12" s="14" t="s">
        <v>45</v>
      </c>
      <c r="E12" s="14">
        <v>157</v>
      </c>
      <c r="F12" s="14">
        <v>20.8</v>
      </c>
    </row>
    <row r="13" spans="1:6" ht="156.75" thickBot="1" x14ac:dyDescent="0.3">
      <c r="A13" s="11">
        <v>12</v>
      </c>
      <c r="B13" s="12" t="s">
        <v>67</v>
      </c>
      <c r="C13" s="12" t="s">
        <v>68</v>
      </c>
      <c r="D13" s="14" t="s">
        <v>59</v>
      </c>
      <c r="E13" s="14">
        <v>20</v>
      </c>
      <c r="F13" s="14">
        <v>5.0599999999999996</v>
      </c>
    </row>
    <row r="14" spans="1:6" ht="120.75" thickBot="1" x14ac:dyDescent="0.3">
      <c r="A14" s="11">
        <v>13</v>
      </c>
      <c r="B14" s="12" t="s">
        <v>69</v>
      </c>
      <c r="C14" s="12" t="s">
        <v>70</v>
      </c>
      <c r="D14" s="14" t="s">
        <v>71</v>
      </c>
      <c r="E14" s="14">
        <v>157</v>
      </c>
      <c r="F14" s="14">
        <v>6.45</v>
      </c>
    </row>
    <row r="15" spans="1:6" ht="144.75" thickBot="1" x14ac:dyDescent="0.3">
      <c r="A15" s="11">
        <v>14</v>
      </c>
      <c r="B15" s="12" t="s">
        <v>72</v>
      </c>
      <c r="C15" s="12" t="s">
        <v>73</v>
      </c>
      <c r="D15" s="12" t="s">
        <v>74</v>
      </c>
      <c r="E15" s="14">
        <v>60</v>
      </c>
      <c r="F15" s="14">
        <v>7.74</v>
      </c>
    </row>
    <row r="16" spans="1:6" ht="132.75" thickBot="1" x14ac:dyDescent="0.3">
      <c r="A16" s="11">
        <v>15</v>
      </c>
      <c r="B16" s="12" t="s">
        <v>75</v>
      </c>
      <c r="C16" s="12" t="s">
        <v>76</v>
      </c>
      <c r="D16" s="12" t="s">
        <v>74</v>
      </c>
      <c r="E16" s="14">
        <v>60</v>
      </c>
      <c r="F16" s="14">
        <v>4.0199999999999996</v>
      </c>
    </row>
    <row r="17" spans="1:6" ht="144.75" thickBot="1" x14ac:dyDescent="0.3">
      <c r="A17" s="11">
        <v>16</v>
      </c>
      <c r="B17" s="12" t="s">
        <v>77</v>
      </c>
      <c r="C17" s="12" t="s">
        <v>78</v>
      </c>
      <c r="D17" s="12" t="s">
        <v>59</v>
      </c>
      <c r="E17" s="14">
        <v>30</v>
      </c>
      <c r="F17" s="14">
        <v>20.59</v>
      </c>
    </row>
    <row r="18" spans="1:6" ht="144.75" thickBot="1" x14ac:dyDescent="0.3">
      <c r="A18" s="11">
        <v>17</v>
      </c>
      <c r="B18" s="12" t="s">
        <v>79</v>
      </c>
      <c r="C18" s="12" t="s">
        <v>80</v>
      </c>
      <c r="D18" s="12" t="s">
        <v>45</v>
      </c>
      <c r="E18" s="14">
        <v>157</v>
      </c>
      <c r="F18" s="14">
        <v>8.5</v>
      </c>
    </row>
    <row r="19" spans="1:6" ht="132.75" thickBot="1" x14ac:dyDescent="0.3">
      <c r="A19" s="11">
        <v>18</v>
      </c>
      <c r="B19" s="12" t="s">
        <v>81</v>
      </c>
      <c r="C19" s="12" t="s">
        <v>82</v>
      </c>
      <c r="D19" s="12" t="s">
        <v>45</v>
      </c>
      <c r="E19" s="14">
        <v>157</v>
      </c>
      <c r="F19" s="14">
        <v>0</v>
      </c>
    </row>
    <row r="20" spans="1:6" ht="144.75" thickBot="1" x14ac:dyDescent="0.3">
      <c r="A20" s="11">
        <v>19</v>
      </c>
      <c r="B20" s="12" t="s">
        <v>83</v>
      </c>
      <c r="C20" s="12" t="s">
        <v>84</v>
      </c>
      <c r="D20" s="12" t="s">
        <v>45</v>
      </c>
      <c r="E20" s="14">
        <v>157</v>
      </c>
      <c r="F20" s="14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I15" sqref="I15"/>
    </sheetView>
  </sheetViews>
  <sheetFormatPr baseColWidth="10" defaultRowHeight="15" x14ac:dyDescent="0.25"/>
  <cols>
    <col min="2" max="2" width="24.42578125" customWidth="1"/>
    <col min="9" max="9" width="47.28515625" bestFit="1" customWidth="1"/>
    <col min="10" max="10" width="16.85546875" customWidth="1"/>
  </cols>
  <sheetData>
    <row r="1" spans="1:10" ht="24.75" thickBot="1" x14ac:dyDescent="0.3">
      <c r="A1" s="1" t="s">
        <v>136</v>
      </c>
      <c r="B1" s="2" t="s">
        <v>113</v>
      </c>
      <c r="C1" s="2" t="s">
        <v>137</v>
      </c>
      <c r="D1" s="2" t="s">
        <v>138</v>
      </c>
      <c r="E1" s="2" t="s">
        <v>115</v>
      </c>
      <c r="I1" s="6" t="s">
        <v>111</v>
      </c>
      <c r="J1" t="s">
        <v>156</v>
      </c>
    </row>
    <row r="2" spans="1:10" ht="24.75" thickBot="1" x14ac:dyDescent="0.3">
      <c r="A2" s="3">
        <v>1</v>
      </c>
      <c r="B2" s="39" t="s">
        <v>151</v>
      </c>
      <c r="C2" s="39" t="s">
        <v>152</v>
      </c>
      <c r="D2" s="4">
        <v>19</v>
      </c>
      <c r="E2" s="5">
        <v>45441</v>
      </c>
      <c r="I2" s="7" t="s">
        <v>151</v>
      </c>
      <c r="J2" s="8">
        <v>67</v>
      </c>
    </row>
    <row r="3" spans="1:10" ht="24.75" thickBot="1" x14ac:dyDescent="0.3">
      <c r="A3" s="3">
        <v>2</v>
      </c>
      <c r="B3" s="39" t="s">
        <v>151</v>
      </c>
      <c r="C3" s="39" t="s">
        <v>153</v>
      </c>
      <c r="D3" s="4">
        <v>7</v>
      </c>
      <c r="E3" s="5">
        <v>45442</v>
      </c>
      <c r="I3" s="37" t="s">
        <v>153</v>
      </c>
      <c r="J3" s="8">
        <v>11</v>
      </c>
    </row>
    <row r="4" spans="1:10" ht="24.75" thickBot="1" x14ac:dyDescent="0.3">
      <c r="A4" s="3">
        <v>3</v>
      </c>
      <c r="B4" s="39" t="s">
        <v>151</v>
      </c>
      <c r="C4" s="39" t="s">
        <v>153</v>
      </c>
      <c r="D4" s="4">
        <v>4</v>
      </c>
      <c r="E4" s="5">
        <v>45463</v>
      </c>
      <c r="I4" s="37" t="s">
        <v>152</v>
      </c>
      <c r="J4" s="8">
        <v>19</v>
      </c>
    </row>
    <row r="5" spans="1:10" ht="24.75" thickBot="1" x14ac:dyDescent="0.3">
      <c r="A5" s="3">
        <v>4</v>
      </c>
      <c r="B5" s="39" t="s">
        <v>151</v>
      </c>
      <c r="C5" s="39" t="s">
        <v>154</v>
      </c>
      <c r="D5" s="4">
        <v>37</v>
      </c>
      <c r="E5" s="5">
        <v>45469</v>
      </c>
      <c r="I5" s="37" t="s">
        <v>154</v>
      </c>
      <c r="J5" s="8">
        <v>37</v>
      </c>
    </row>
    <row r="6" spans="1:10" ht="24.75" thickBot="1" x14ac:dyDescent="0.3">
      <c r="A6" s="3">
        <v>5</v>
      </c>
      <c r="B6" s="39" t="s">
        <v>155</v>
      </c>
      <c r="C6" s="39" t="s">
        <v>153</v>
      </c>
      <c r="D6" s="4">
        <v>6</v>
      </c>
      <c r="E6" s="5">
        <v>45470</v>
      </c>
      <c r="I6" s="7" t="s">
        <v>155</v>
      </c>
      <c r="J6" s="8">
        <v>11</v>
      </c>
    </row>
    <row r="7" spans="1:10" ht="24.75" thickBot="1" x14ac:dyDescent="0.3">
      <c r="A7" s="3">
        <v>6</v>
      </c>
      <c r="B7" s="39" t="s">
        <v>155</v>
      </c>
      <c r="C7" s="39" t="s">
        <v>153</v>
      </c>
      <c r="D7" s="4">
        <v>5</v>
      </c>
      <c r="E7" s="5">
        <v>45477</v>
      </c>
      <c r="I7" s="37" t="s">
        <v>153</v>
      </c>
      <c r="J7" s="8">
        <v>11</v>
      </c>
    </row>
    <row r="8" spans="1:10" x14ac:dyDescent="0.25">
      <c r="I8" s="7" t="s">
        <v>30</v>
      </c>
      <c r="J8" s="8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32"/>
  <sheetViews>
    <sheetView workbookViewId="0">
      <selection activeCell="A3" sqref="A3:C32"/>
    </sheetView>
  </sheetViews>
  <sheetFormatPr baseColWidth="10" defaultRowHeight="15" x14ac:dyDescent="0.25"/>
  <cols>
    <col min="1" max="1" width="78.5703125" customWidth="1"/>
    <col min="2" max="2" width="12.5703125" customWidth="1"/>
    <col min="3" max="3" width="11.5703125" customWidth="1"/>
    <col min="4" max="4" width="59" bestFit="1" customWidth="1"/>
    <col min="5" max="5" width="18" bestFit="1" customWidth="1"/>
    <col min="6" max="6" width="39.85546875" bestFit="1" customWidth="1"/>
    <col min="7" max="7" width="15.42578125" bestFit="1" customWidth="1"/>
    <col min="8" max="8" width="14.85546875" bestFit="1" customWidth="1"/>
    <col min="9" max="9" width="13.85546875" bestFit="1" customWidth="1"/>
    <col min="10" max="10" width="15" bestFit="1" customWidth="1"/>
    <col min="11" max="11" width="11.85546875" bestFit="1" customWidth="1"/>
    <col min="12" max="12" width="12.7109375" bestFit="1" customWidth="1"/>
    <col min="13" max="13" width="22.28515625" bestFit="1" customWidth="1"/>
    <col min="14" max="14" width="14.140625" bestFit="1" customWidth="1"/>
    <col min="15" max="15" width="19.140625" bestFit="1" customWidth="1"/>
    <col min="16" max="16" width="76.5703125" bestFit="1" customWidth="1"/>
    <col min="17" max="17" width="13.85546875" bestFit="1" customWidth="1"/>
    <col min="18" max="18" width="27.28515625" bestFit="1" customWidth="1"/>
    <col min="19" max="19" width="18.28515625" bestFit="1" customWidth="1"/>
    <col min="20" max="20" width="22.85546875" bestFit="1" customWidth="1"/>
    <col min="21" max="21" width="58.7109375" bestFit="1" customWidth="1"/>
    <col min="22" max="22" width="33" bestFit="1" customWidth="1"/>
    <col min="23" max="23" width="59" bestFit="1" customWidth="1"/>
    <col min="24" max="24" width="18" bestFit="1" customWidth="1"/>
    <col min="25" max="25" width="39.85546875" bestFit="1" customWidth="1"/>
    <col min="26" max="26" width="15.42578125" bestFit="1" customWidth="1"/>
    <col min="27" max="27" width="14.85546875" bestFit="1" customWidth="1"/>
    <col min="28" max="28" width="13.85546875" bestFit="1" customWidth="1"/>
    <col min="29" max="29" width="15" bestFit="1" customWidth="1"/>
    <col min="30" max="30" width="11.85546875" bestFit="1" customWidth="1"/>
    <col min="31" max="31" width="12.7109375" bestFit="1" customWidth="1"/>
    <col min="32" max="32" width="22.28515625" bestFit="1" customWidth="1"/>
    <col min="33" max="33" width="14.140625" bestFit="1" customWidth="1"/>
    <col min="34" max="34" width="19.140625" bestFit="1" customWidth="1"/>
    <col min="35" max="35" width="76.5703125" bestFit="1" customWidth="1"/>
    <col min="36" max="36" width="13.85546875" bestFit="1" customWidth="1"/>
    <col min="37" max="37" width="27.28515625" bestFit="1" customWidth="1"/>
    <col min="38" max="38" width="18.28515625" bestFit="1" customWidth="1"/>
    <col min="39" max="39" width="22.85546875" bestFit="1" customWidth="1"/>
    <col min="40" max="40" width="34" bestFit="1" customWidth="1"/>
    <col min="41" max="41" width="37.140625" bestFit="1" customWidth="1"/>
  </cols>
  <sheetData>
    <row r="3" spans="1:3" x14ac:dyDescent="0.25">
      <c r="A3" s="6" t="s">
        <v>111</v>
      </c>
      <c r="B3" t="s">
        <v>109</v>
      </c>
      <c r="C3" t="s">
        <v>110</v>
      </c>
    </row>
    <row r="4" spans="1:3" x14ac:dyDescent="0.25">
      <c r="A4" s="7" t="s">
        <v>39</v>
      </c>
      <c r="B4" s="8">
        <v>43</v>
      </c>
      <c r="C4" s="38">
        <v>6.97</v>
      </c>
    </row>
    <row r="5" spans="1:3" x14ac:dyDescent="0.25">
      <c r="A5" s="37" t="s">
        <v>37</v>
      </c>
      <c r="B5" s="8">
        <v>43</v>
      </c>
      <c r="C5" s="38">
        <v>6.97</v>
      </c>
    </row>
    <row r="6" spans="1:3" x14ac:dyDescent="0.25">
      <c r="A6" s="7" t="s">
        <v>51</v>
      </c>
      <c r="B6" s="8">
        <v>73</v>
      </c>
      <c r="C6" s="38">
        <v>5.2</v>
      </c>
    </row>
    <row r="7" spans="1:3" x14ac:dyDescent="0.25">
      <c r="A7" s="37" t="s">
        <v>49</v>
      </c>
      <c r="B7" s="8">
        <v>73</v>
      </c>
      <c r="C7" s="38">
        <v>5.2</v>
      </c>
    </row>
    <row r="8" spans="1:3" x14ac:dyDescent="0.25">
      <c r="A8" s="7" t="s">
        <v>59</v>
      </c>
      <c r="B8" s="8">
        <v>200</v>
      </c>
      <c r="C8" s="38">
        <v>59.81</v>
      </c>
    </row>
    <row r="9" spans="1:3" x14ac:dyDescent="0.25">
      <c r="A9" s="37" t="s">
        <v>60</v>
      </c>
      <c r="B9" s="8">
        <v>50</v>
      </c>
      <c r="C9" s="38">
        <v>17.14</v>
      </c>
    </row>
    <row r="10" spans="1:3" x14ac:dyDescent="0.25">
      <c r="A10" s="37" t="s">
        <v>77</v>
      </c>
      <c r="B10" s="8">
        <v>30</v>
      </c>
      <c r="C10" s="38">
        <v>20.59</v>
      </c>
    </row>
    <row r="11" spans="1:3" x14ac:dyDescent="0.25">
      <c r="A11" s="37" t="s">
        <v>57</v>
      </c>
      <c r="B11" s="8">
        <v>100</v>
      </c>
      <c r="C11" s="38">
        <v>17.02</v>
      </c>
    </row>
    <row r="12" spans="1:3" x14ac:dyDescent="0.25">
      <c r="A12" s="37" t="s">
        <v>67</v>
      </c>
      <c r="B12" s="8">
        <v>20</v>
      </c>
      <c r="C12" s="38">
        <v>5.0599999999999996</v>
      </c>
    </row>
    <row r="13" spans="1:3" x14ac:dyDescent="0.25">
      <c r="A13" s="7" t="s">
        <v>54</v>
      </c>
      <c r="B13" s="8">
        <v>39</v>
      </c>
      <c r="C13" s="38">
        <v>3.05</v>
      </c>
    </row>
    <row r="14" spans="1:3" x14ac:dyDescent="0.25">
      <c r="A14" s="37" t="s">
        <v>52</v>
      </c>
      <c r="B14" s="8">
        <v>39</v>
      </c>
      <c r="C14" s="38">
        <v>3.05</v>
      </c>
    </row>
    <row r="15" spans="1:3" x14ac:dyDescent="0.25">
      <c r="A15" s="7" t="s">
        <v>64</v>
      </c>
      <c r="B15" s="8">
        <v>100</v>
      </c>
      <c r="C15" s="38">
        <v>10.35</v>
      </c>
    </row>
    <row r="16" spans="1:3" x14ac:dyDescent="0.25">
      <c r="A16" s="37" t="s">
        <v>62</v>
      </c>
      <c r="B16" s="8">
        <v>100</v>
      </c>
      <c r="C16" s="38">
        <v>10.35</v>
      </c>
    </row>
    <row r="17" spans="1:3" x14ac:dyDescent="0.25">
      <c r="A17" s="7" t="s">
        <v>74</v>
      </c>
      <c r="B17" s="8">
        <v>120</v>
      </c>
      <c r="C17" s="38">
        <v>11.76</v>
      </c>
    </row>
    <row r="18" spans="1:3" x14ac:dyDescent="0.25">
      <c r="A18" s="37" t="s">
        <v>72</v>
      </c>
      <c r="B18" s="8">
        <v>60</v>
      </c>
      <c r="C18" s="38">
        <v>7.74</v>
      </c>
    </row>
    <row r="19" spans="1:3" x14ac:dyDescent="0.25">
      <c r="A19" s="37" t="s">
        <v>75</v>
      </c>
      <c r="B19" s="8">
        <v>60</v>
      </c>
      <c r="C19" s="38">
        <v>4.0199999999999996</v>
      </c>
    </row>
    <row r="20" spans="1:3" x14ac:dyDescent="0.25">
      <c r="A20" s="7" t="s">
        <v>42</v>
      </c>
      <c r="B20" s="8">
        <v>19</v>
      </c>
      <c r="C20" s="38">
        <v>5.56</v>
      </c>
    </row>
    <row r="21" spans="1:3" x14ac:dyDescent="0.25">
      <c r="A21" s="37" t="s">
        <v>40</v>
      </c>
      <c r="B21" s="8">
        <v>19</v>
      </c>
      <c r="C21" s="38">
        <v>5.56</v>
      </c>
    </row>
    <row r="22" spans="1:3" x14ac:dyDescent="0.25">
      <c r="A22" s="7" t="s">
        <v>45</v>
      </c>
      <c r="B22" s="8">
        <v>1104</v>
      </c>
      <c r="C22" s="38">
        <v>209.18</v>
      </c>
    </row>
    <row r="23" spans="1:3" x14ac:dyDescent="0.25">
      <c r="A23" s="37" t="s">
        <v>83</v>
      </c>
      <c r="B23" s="8">
        <v>157</v>
      </c>
      <c r="C23" s="38">
        <v>155</v>
      </c>
    </row>
    <row r="24" spans="1:3" x14ac:dyDescent="0.25">
      <c r="A24" s="37" t="s">
        <v>43</v>
      </c>
      <c r="B24" s="8">
        <v>162</v>
      </c>
      <c r="C24" s="38">
        <v>0</v>
      </c>
    </row>
    <row r="25" spans="1:3" x14ac:dyDescent="0.25">
      <c r="A25" s="37" t="s">
        <v>47</v>
      </c>
      <c r="B25" s="8">
        <v>157</v>
      </c>
      <c r="C25" s="38">
        <v>8.6999999999999993</v>
      </c>
    </row>
    <row r="26" spans="1:3" x14ac:dyDescent="0.25">
      <c r="A26" s="37" t="s">
        <v>65</v>
      </c>
      <c r="B26" s="8">
        <v>157</v>
      </c>
      <c r="C26" s="38">
        <v>20.8</v>
      </c>
    </row>
    <row r="27" spans="1:3" x14ac:dyDescent="0.25">
      <c r="A27" s="37" t="s">
        <v>79</v>
      </c>
      <c r="B27" s="8">
        <v>157</v>
      </c>
      <c r="C27" s="38">
        <v>8.5</v>
      </c>
    </row>
    <row r="28" spans="1:3" x14ac:dyDescent="0.25">
      <c r="A28" s="37" t="s">
        <v>81</v>
      </c>
      <c r="B28" s="8">
        <v>157</v>
      </c>
      <c r="C28" s="38">
        <v>0</v>
      </c>
    </row>
    <row r="29" spans="1:3" x14ac:dyDescent="0.25">
      <c r="A29" s="37" t="s">
        <v>55</v>
      </c>
      <c r="B29" s="8">
        <v>157</v>
      </c>
      <c r="C29" s="38">
        <v>16.18</v>
      </c>
    </row>
    <row r="30" spans="1:3" x14ac:dyDescent="0.25">
      <c r="A30" s="7" t="s">
        <v>71</v>
      </c>
      <c r="B30" s="8">
        <v>157</v>
      </c>
      <c r="C30" s="38">
        <v>6.45</v>
      </c>
    </row>
    <row r="31" spans="1:3" x14ac:dyDescent="0.25">
      <c r="A31" s="37" t="s">
        <v>69</v>
      </c>
      <c r="B31" s="8">
        <v>157</v>
      </c>
      <c r="C31" s="38">
        <v>6.45</v>
      </c>
    </row>
    <row r="32" spans="1:3" x14ac:dyDescent="0.25">
      <c r="A32" s="7" t="s">
        <v>30</v>
      </c>
      <c r="B32" s="8">
        <v>1855</v>
      </c>
      <c r="C32" s="38">
        <v>318.33</v>
      </c>
    </row>
  </sheetData>
  <sortState ref="A18:C27">
    <sortCondition descending="1" ref="C1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G24" sqref="G24"/>
    </sheetView>
  </sheetViews>
  <sheetFormatPr baseColWidth="10" defaultRowHeight="15" x14ac:dyDescent="0.25"/>
  <cols>
    <col min="1" max="1" width="61.5703125" customWidth="1"/>
    <col min="2" max="2" width="19.42578125" customWidth="1"/>
    <col min="3" max="3" width="17.85546875" bestFit="1" customWidth="1"/>
    <col min="4" max="4" width="20.42578125" bestFit="1" customWidth="1"/>
    <col min="8" max="8" width="17.28515625" customWidth="1"/>
  </cols>
  <sheetData>
    <row r="1" spans="1:9" ht="15" customHeight="1" x14ac:dyDescent="0.25">
      <c r="A1" s="45" t="s">
        <v>33</v>
      </c>
      <c r="B1" s="45" t="s">
        <v>85</v>
      </c>
      <c r="C1" s="45" t="s">
        <v>157</v>
      </c>
      <c r="D1" s="15" t="s">
        <v>86</v>
      </c>
      <c r="E1" s="45" t="s">
        <v>158</v>
      </c>
      <c r="F1" s="15" t="s">
        <v>87</v>
      </c>
      <c r="G1" s="45" t="s">
        <v>88</v>
      </c>
      <c r="H1" s="16" t="s">
        <v>159</v>
      </c>
    </row>
    <row r="2" spans="1:9" ht="23.25" customHeight="1" thickBot="1" x14ac:dyDescent="0.3">
      <c r="A2" s="18" t="s">
        <v>89</v>
      </c>
      <c r="B2" s="19" t="s">
        <v>90</v>
      </c>
      <c r="C2" s="20">
        <v>6070</v>
      </c>
      <c r="D2" s="20">
        <v>3322</v>
      </c>
      <c r="E2" s="20">
        <v>0</v>
      </c>
      <c r="F2" s="20">
        <v>9392</v>
      </c>
      <c r="G2" s="20">
        <v>9272.77</v>
      </c>
      <c r="H2" s="21">
        <v>0.98729999999999996</v>
      </c>
    </row>
    <row r="3" spans="1:9" ht="15.75" thickBot="1" x14ac:dyDescent="0.3">
      <c r="A3" s="22" t="s">
        <v>89</v>
      </c>
      <c r="B3" s="23" t="s">
        <v>160</v>
      </c>
      <c r="C3" s="46">
        <v>9992</v>
      </c>
      <c r="D3" s="46">
        <v>0</v>
      </c>
      <c r="E3" s="46">
        <v>0</v>
      </c>
      <c r="F3" s="46">
        <v>9992</v>
      </c>
      <c r="G3" s="46">
        <v>9577.74</v>
      </c>
      <c r="H3" s="47">
        <v>0.95850000000000002</v>
      </c>
    </row>
    <row r="4" spans="1:9" x14ac:dyDescent="0.25">
      <c r="A4" s="24" t="s">
        <v>161</v>
      </c>
      <c r="B4" s="51" t="s">
        <v>90</v>
      </c>
      <c r="C4" s="48">
        <v>6322</v>
      </c>
      <c r="D4" s="48">
        <v>0</v>
      </c>
      <c r="E4" s="48">
        <v>130</v>
      </c>
      <c r="F4" s="48">
        <v>6192</v>
      </c>
      <c r="G4" s="48">
        <v>5667.07</v>
      </c>
      <c r="H4" s="47">
        <v>0.91520000000000001</v>
      </c>
    </row>
    <row r="5" spans="1:9" ht="20.25" customHeight="1" thickBot="1" x14ac:dyDescent="0.3">
      <c r="A5" s="18" t="s">
        <v>162</v>
      </c>
      <c r="B5" s="19" t="s">
        <v>90</v>
      </c>
      <c r="C5" s="20">
        <v>630</v>
      </c>
      <c r="D5" s="20">
        <v>0</v>
      </c>
      <c r="E5" s="20">
        <v>0</v>
      </c>
      <c r="F5" s="20">
        <v>630</v>
      </c>
      <c r="G5" s="20">
        <v>13.97</v>
      </c>
      <c r="H5" s="21">
        <v>2.2200000000000001E-2</v>
      </c>
    </row>
    <row r="6" spans="1:9" ht="15.75" thickBot="1" x14ac:dyDescent="0.3">
      <c r="A6" s="22" t="s">
        <v>162</v>
      </c>
      <c r="B6" s="50" t="s">
        <v>90</v>
      </c>
      <c r="C6" s="46">
        <v>6172</v>
      </c>
      <c r="D6" s="46">
        <v>130</v>
      </c>
      <c r="E6" s="46">
        <v>0</v>
      </c>
      <c r="F6" s="46">
        <v>6302</v>
      </c>
      <c r="G6" s="46">
        <v>6214.69</v>
      </c>
      <c r="H6" s="47">
        <v>0.98609999999999998</v>
      </c>
      <c r="I6" s="17"/>
    </row>
    <row r="7" spans="1:9" ht="15.75" thickBot="1" x14ac:dyDescent="0.3">
      <c r="A7" s="22" t="s">
        <v>91</v>
      </c>
      <c r="B7" s="49" t="s">
        <v>90</v>
      </c>
      <c r="C7" s="46">
        <v>9992</v>
      </c>
      <c r="D7" s="46">
        <v>0</v>
      </c>
      <c r="E7" s="46">
        <v>0</v>
      </c>
      <c r="F7" s="46">
        <v>9992</v>
      </c>
      <c r="G7" s="46">
        <v>9981.73</v>
      </c>
      <c r="H7" s="47">
        <v>0.999</v>
      </c>
    </row>
    <row r="8" spans="1:9" ht="15.75" thickBot="1" x14ac:dyDescent="0.3">
      <c r="A8" s="22" t="s">
        <v>91</v>
      </c>
      <c r="B8" s="49" t="s">
        <v>160</v>
      </c>
      <c r="C8" s="46">
        <v>1549</v>
      </c>
      <c r="D8" s="46">
        <v>0</v>
      </c>
      <c r="E8" s="46">
        <v>0</v>
      </c>
      <c r="F8" s="46">
        <v>1549</v>
      </c>
      <c r="G8" s="46">
        <v>1538.58</v>
      </c>
      <c r="H8" s="47">
        <v>0.99329999999999996</v>
      </c>
    </row>
    <row r="9" spans="1:9" ht="15.75" thickBot="1" x14ac:dyDescent="0.3">
      <c r="A9" s="49" t="s">
        <v>91</v>
      </c>
      <c r="B9" s="49" t="s">
        <v>160</v>
      </c>
      <c r="C9" s="20">
        <v>6209</v>
      </c>
      <c r="D9" s="20">
        <v>0</v>
      </c>
      <c r="E9" s="20">
        <v>0</v>
      </c>
      <c r="F9" s="20">
        <v>6209</v>
      </c>
      <c r="G9" s="20">
        <v>6193.61</v>
      </c>
      <c r="H9" s="21">
        <v>0.99750000000000005</v>
      </c>
    </row>
    <row r="10" spans="1:9" ht="15.75" thickBot="1" x14ac:dyDescent="0.3">
      <c r="A10" s="22" t="s">
        <v>92</v>
      </c>
      <c r="B10" s="49" t="s">
        <v>90</v>
      </c>
      <c r="C10" s="46">
        <v>72231</v>
      </c>
      <c r="D10" s="46">
        <v>0</v>
      </c>
      <c r="E10" s="46">
        <v>0</v>
      </c>
      <c r="F10" s="46">
        <v>72231</v>
      </c>
      <c r="G10" s="46">
        <v>72230.850000000006</v>
      </c>
      <c r="H10" s="47">
        <v>1</v>
      </c>
    </row>
    <row r="11" spans="1:9" x14ac:dyDescent="0.25">
      <c r="A11" s="22" t="s">
        <v>92</v>
      </c>
      <c r="B11" s="49" t="s">
        <v>90</v>
      </c>
      <c r="C11" s="46">
        <v>6948</v>
      </c>
      <c r="D11" s="46">
        <v>0</v>
      </c>
      <c r="E11" s="46">
        <v>0</v>
      </c>
      <c r="F11" s="46">
        <v>6948</v>
      </c>
      <c r="G11" s="46">
        <v>6948</v>
      </c>
      <c r="H11" s="47">
        <v>1</v>
      </c>
    </row>
    <row r="12" spans="1:9" s="56" customFormat="1" ht="30.75" thickBot="1" x14ac:dyDescent="0.3">
      <c r="A12" s="52" t="s">
        <v>163</v>
      </c>
      <c r="B12" s="53" t="s">
        <v>90</v>
      </c>
      <c r="C12" s="54">
        <v>61</v>
      </c>
      <c r="D12" s="54">
        <v>0</v>
      </c>
      <c r="E12" s="54">
        <v>0</v>
      </c>
      <c r="F12" s="54">
        <v>61</v>
      </c>
      <c r="G12" s="54">
        <v>54.48</v>
      </c>
      <c r="H12" s="55">
        <v>0.8931</v>
      </c>
    </row>
    <row r="15" spans="1:9" x14ac:dyDescent="0.25">
      <c r="A15" s="6" t="s">
        <v>164</v>
      </c>
      <c r="B15" t="s">
        <v>166</v>
      </c>
      <c r="C15" t="s">
        <v>167</v>
      </c>
      <c r="D15" t="s">
        <v>168</v>
      </c>
    </row>
    <row r="16" spans="1:9" x14ac:dyDescent="0.25">
      <c r="A16" s="7" t="s">
        <v>91</v>
      </c>
      <c r="B16" s="8">
        <v>17750</v>
      </c>
      <c r="C16" s="8">
        <v>17750</v>
      </c>
      <c r="D16" s="8">
        <v>17713.919999999998</v>
      </c>
    </row>
    <row r="17" spans="1:4" x14ac:dyDescent="0.25">
      <c r="A17" s="7" t="s">
        <v>161</v>
      </c>
      <c r="B17" s="8">
        <v>6322</v>
      </c>
      <c r="C17" s="8">
        <v>6192</v>
      </c>
      <c r="D17" s="8">
        <v>5667.07</v>
      </c>
    </row>
    <row r="18" spans="1:4" x14ac:dyDescent="0.25">
      <c r="A18" s="7" t="s">
        <v>92</v>
      </c>
      <c r="B18" s="8">
        <v>79179</v>
      </c>
      <c r="C18" s="8">
        <v>79179</v>
      </c>
      <c r="D18" s="8">
        <v>79178.850000000006</v>
      </c>
    </row>
    <row r="19" spans="1:4" x14ac:dyDescent="0.25">
      <c r="A19" s="7" t="s">
        <v>89</v>
      </c>
      <c r="B19" s="8">
        <v>16062</v>
      </c>
      <c r="C19" s="8">
        <v>19384</v>
      </c>
      <c r="D19" s="8">
        <v>18850.510000000002</v>
      </c>
    </row>
    <row r="20" spans="1:4" x14ac:dyDescent="0.25">
      <c r="A20" s="7" t="s">
        <v>163</v>
      </c>
      <c r="B20" s="8">
        <v>61</v>
      </c>
      <c r="C20" s="8">
        <v>61</v>
      </c>
      <c r="D20" s="8">
        <v>54.48</v>
      </c>
    </row>
    <row r="21" spans="1:4" x14ac:dyDescent="0.25">
      <c r="A21" s="7" t="s">
        <v>162</v>
      </c>
      <c r="B21" s="8">
        <v>6802</v>
      </c>
      <c r="C21" s="8">
        <v>6932</v>
      </c>
      <c r="D21" s="8">
        <v>6228.66</v>
      </c>
    </row>
    <row r="22" spans="1:4" x14ac:dyDescent="0.25">
      <c r="A22" s="7" t="s">
        <v>30</v>
      </c>
      <c r="B22" s="8">
        <v>126176</v>
      </c>
      <c r="C22" s="8">
        <v>129498</v>
      </c>
      <c r="D22" s="8">
        <v>127693.49</v>
      </c>
    </row>
    <row r="25" spans="1:4" x14ac:dyDescent="0.25">
      <c r="A25" s="58" t="s">
        <v>164</v>
      </c>
      <c r="B25" s="58" t="s">
        <v>165</v>
      </c>
      <c r="C25" s="58" t="s">
        <v>168</v>
      </c>
      <c r="D25" s="58" t="s">
        <v>169</v>
      </c>
    </row>
    <row r="26" spans="1:4" x14ac:dyDescent="0.25">
      <c r="A26" t="s">
        <v>91</v>
      </c>
      <c r="B26" s="57">
        <v>17750</v>
      </c>
      <c r="C26" s="57">
        <v>17713.919999999998</v>
      </c>
      <c r="D26" s="61">
        <f>C26/B26</f>
        <v>0.99796732394366183</v>
      </c>
    </row>
    <row r="27" spans="1:4" x14ac:dyDescent="0.25">
      <c r="A27" t="s">
        <v>161</v>
      </c>
      <c r="B27" s="57">
        <v>6192</v>
      </c>
      <c r="C27" s="57">
        <v>5667.07</v>
      </c>
      <c r="D27" s="61">
        <f t="shared" ref="D27:D32" si="0">C27/B27</f>
        <v>0.9152244832041343</v>
      </c>
    </row>
    <row r="28" spans="1:4" x14ac:dyDescent="0.25">
      <c r="A28" t="s">
        <v>92</v>
      </c>
      <c r="B28" s="57">
        <v>79179</v>
      </c>
      <c r="C28" s="57">
        <v>79178.850000000006</v>
      </c>
      <c r="D28" s="61">
        <f t="shared" si="0"/>
        <v>0.99999810555829205</v>
      </c>
    </row>
    <row r="29" spans="1:4" x14ac:dyDescent="0.25">
      <c r="A29" t="s">
        <v>89</v>
      </c>
      <c r="B29" s="57">
        <v>19384</v>
      </c>
      <c r="C29" s="57">
        <v>18850.510000000002</v>
      </c>
      <c r="D29" s="61">
        <f t="shared" si="0"/>
        <v>0.97247781675608758</v>
      </c>
    </row>
    <row r="30" spans="1:4" x14ac:dyDescent="0.25">
      <c r="A30" t="s">
        <v>163</v>
      </c>
      <c r="B30" s="57">
        <v>61</v>
      </c>
      <c r="C30" s="57">
        <v>54.48</v>
      </c>
      <c r="D30" s="61">
        <f t="shared" si="0"/>
        <v>0.89311475409836061</v>
      </c>
    </row>
    <row r="31" spans="1:4" x14ac:dyDescent="0.25">
      <c r="A31" t="s">
        <v>162</v>
      </c>
      <c r="B31" s="57">
        <v>6932</v>
      </c>
      <c r="C31" s="57">
        <v>6228.66</v>
      </c>
      <c r="D31" s="61">
        <f t="shared" si="0"/>
        <v>0.89853721869590308</v>
      </c>
    </row>
    <row r="32" spans="1:4" x14ac:dyDescent="0.25">
      <c r="A32" s="59" t="s">
        <v>30</v>
      </c>
      <c r="B32" s="60">
        <v>129498</v>
      </c>
      <c r="C32" s="60">
        <v>127693.49</v>
      </c>
      <c r="D32" s="62">
        <f t="shared" si="0"/>
        <v>0.98606534463852724</v>
      </c>
    </row>
  </sheetData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6"/>
  <sheetViews>
    <sheetView workbookViewId="0">
      <selection activeCell="A11" sqref="A11:C16"/>
    </sheetView>
  </sheetViews>
  <sheetFormatPr baseColWidth="10" defaultRowHeight="15" x14ac:dyDescent="0.25"/>
  <cols>
    <col min="1" max="1" width="17.5703125" bestFit="1" customWidth="1"/>
    <col min="2" max="2" width="31.85546875" bestFit="1" customWidth="1"/>
    <col min="3" max="3" width="15.5703125" bestFit="1" customWidth="1"/>
  </cols>
  <sheetData>
    <row r="3" spans="1:3" x14ac:dyDescent="0.25">
      <c r="A3" s="6" t="s">
        <v>29</v>
      </c>
      <c r="B3" t="s">
        <v>132</v>
      </c>
      <c r="C3" t="s">
        <v>133</v>
      </c>
    </row>
    <row r="4" spans="1:3" x14ac:dyDescent="0.25">
      <c r="A4" s="7" t="s">
        <v>116</v>
      </c>
      <c r="B4" s="8">
        <v>107</v>
      </c>
      <c r="C4" s="8">
        <v>2</v>
      </c>
    </row>
    <row r="5" spans="1:3" x14ac:dyDescent="0.25">
      <c r="A5" s="7" t="s">
        <v>119</v>
      </c>
      <c r="B5" s="8">
        <v>42</v>
      </c>
      <c r="C5" s="8">
        <v>2</v>
      </c>
    </row>
    <row r="6" spans="1:3" x14ac:dyDescent="0.25">
      <c r="A6" s="7" t="s">
        <v>122</v>
      </c>
      <c r="B6" s="8">
        <v>141</v>
      </c>
      <c r="C6" s="8">
        <v>4</v>
      </c>
    </row>
    <row r="7" spans="1:3" x14ac:dyDescent="0.25">
      <c r="A7" s="7" t="s">
        <v>127</v>
      </c>
      <c r="B7" s="8">
        <v>122</v>
      </c>
      <c r="C7" s="8">
        <v>4</v>
      </c>
    </row>
    <row r="8" spans="1:3" x14ac:dyDescent="0.25">
      <c r="A8" s="7" t="s">
        <v>30</v>
      </c>
      <c r="B8" s="8">
        <v>412</v>
      </c>
      <c r="C8" s="8">
        <v>12</v>
      </c>
    </row>
    <row r="11" spans="1:3" x14ac:dyDescent="0.25">
      <c r="A11" s="44" t="s">
        <v>134</v>
      </c>
      <c r="B11" s="44" t="s">
        <v>135</v>
      </c>
      <c r="C11" s="44" t="s">
        <v>111</v>
      </c>
    </row>
    <row r="12" spans="1:3" x14ac:dyDescent="0.25">
      <c r="A12" s="29" t="s">
        <v>116</v>
      </c>
      <c r="B12" s="29">
        <v>107</v>
      </c>
      <c r="C12" s="29">
        <v>2</v>
      </c>
    </row>
    <row r="13" spans="1:3" x14ac:dyDescent="0.25">
      <c r="A13" s="29" t="s">
        <v>119</v>
      </c>
      <c r="B13" s="29">
        <v>42</v>
      </c>
      <c r="C13" s="29">
        <v>2</v>
      </c>
    </row>
    <row r="14" spans="1:3" x14ac:dyDescent="0.25">
      <c r="A14" s="29" t="s">
        <v>122</v>
      </c>
      <c r="B14" s="29">
        <v>141</v>
      </c>
      <c r="C14" s="29">
        <v>4</v>
      </c>
    </row>
    <row r="15" spans="1:3" x14ac:dyDescent="0.25">
      <c r="A15" s="29" t="s">
        <v>127</v>
      </c>
      <c r="B15" s="29">
        <v>122</v>
      </c>
      <c r="C15" s="29">
        <v>4</v>
      </c>
    </row>
    <row r="16" spans="1:3" x14ac:dyDescent="0.25">
      <c r="A16" s="44" t="s">
        <v>30</v>
      </c>
      <c r="B16" s="44">
        <v>412</v>
      </c>
      <c r="C16" s="44">
        <v>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sqref="A1:D13"/>
    </sheetView>
  </sheetViews>
  <sheetFormatPr baseColWidth="10" defaultRowHeight="15" x14ac:dyDescent="0.25"/>
  <cols>
    <col min="1" max="1" width="18.140625" customWidth="1"/>
    <col min="2" max="2" width="38.42578125" customWidth="1"/>
    <col min="4" max="4" width="17" customWidth="1"/>
  </cols>
  <sheetData>
    <row r="1" spans="1:4" ht="36.75" thickBot="1" x14ac:dyDescent="0.3">
      <c r="A1" s="1" t="s">
        <v>112</v>
      </c>
      <c r="B1" s="2" t="s">
        <v>113</v>
      </c>
      <c r="C1" s="2" t="s">
        <v>114</v>
      </c>
      <c r="D1" s="2" t="s">
        <v>115</v>
      </c>
    </row>
    <row r="2" spans="1:4" ht="24.75" thickBot="1" x14ac:dyDescent="0.3">
      <c r="A2" s="25" t="s">
        <v>116</v>
      </c>
      <c r="B2" s="40" t="s">
        <v>117</v>
      </c>
      <c r="C2" s="41">
        <v>51</v>
      </c>
      <c r="D2" s="42">
        <v>45552</v>
      </c>
    </row>
    <row r="3" spans="1:4" ht="24.75" thickBot="1" x14ac:dyDescent="0.3">
      <c r="A3" s="25" t="s">
        <v>116</v>
      </c>
      <c r="B3" s="39" t="s">
        <v>118</v>
      </c>
      <c r="C3" s="4">
        <v>56</v>
      </c>
      <c r="D3" s="5">
        <v>45555</v>
      </c>
    </row>
    <row r="4" spans="1:4" ht="24.75" thickBot="1" x14ac:dyDescent="0.3">
      <c r="A4" s="25" t="s">
        <v>119</v>
      </c>
      <c r="B4" s="39" t="s">
        <v>120</v>
      </c>
      <c r="C4" s="4">
        <v>21</v>
      </c>
      <c r="D4" s="5">
        <v>45559</v>
      </c>
    </row>
    <row r="5" spans="1:4" ht="24.75" thickBot="1" x14ac:dyDescent="0.3">
      <c r="A5" s="25" t="s">
        <v>119</v>
      </c>
      <c r="B5" s="39" t="s">
        <v>121</v>
      </c>
      <c r="C5" s="4">
        <v>21</v>
      </c>
      <c r="D5" s="5">
        <v>45568</v>
      </c>
    </row>
    <row r="6" spans="1:4" ht="24.75" thickBot="1" x14ac:dyDescent="0.3">
      <c r="A6" s="25" t="s">
        <v>122</v>
      </c>
      <c r="B6" s="39" t="s">
        <v>123</v>
      </c>
      <c r="C6" s="4">
        <v>44</v>
      </c>
      <c r="D6" s="5">
        <v>45572</v>
      </c>
    </row>
    <row r="7" spans="1:4" ht="24.75" thickBot="1" x14ac:dyDescent="0.3">
      <c r="A7" s="25" t="s">
        <v>122</v>
      </c>
      <c r="B7" s="39" t="s">
        <v>124</v>
      </c>
      <c r="C7" s="4">
        <v>20</v>
      </c>
      <c r="D7" s="5">
        <v>45582</v>
      </c>
    </row>
    <row r="8" spans="1:4" ht="24.75" thickBot="1" x14ac:dyDescent="0.3">
      <c r="A8" s="25" t="s">
        <v>122</v>
      </c>
      <c r="B8" s="39" t="s">
        <v>125</v>
      </c>
      <c r="C8" s="4">
        <v>37</v>
      </c>
      <c r="D8" s="5">
        <v>45589</v>
      </c>
    </row>
    <row r="9" spans="1:4" ht="24.75" thickBot="1" x14ac:dyDescent="0.3">
      <c r="A9" s="25" t="s">
        <v>122</v>
      </c>
      <c r="B9" s="39" t="s">
        <v>126</v>
      </c>
      <c r="C9" s="4">
        <v>40</v>
      </c>
      <c r="D9" s="5">
        <v>45595</v>
      </c>
    </row>
    <row r="10" spans="1:4" ht="24.75" thickBot="1" x14ac:dyDescent="0.3">
      <c r="A10" s="25" t="s">
        <v>127</v>
      </c>
      <c r="B10" s="39" t="s">
        <v>128</v>
      </c>
      <c r="C10" s="4">
        <v>36</v>
      </c>
      <c r="D10" s="5">
        <v>45603</v>
      </c>
    </row>
    <row r="11" spans="1:4" ht="24.75" thickBot="1" x14ac:dyDescent="0.3">
      <c r="A11" s="25" t="s">
        <v>127</v>
      </c>
      <c r="B11" s="39" t="s">
        <v>129</v>
      </c>
      <c r="C11" s="4">
        <v>21</v>
      </c>
      <c r="D11" s="5">
        <v>45609</v>
      </c>
    </row>
    <row r="12" spans="1:4" ht="24.75" thickBot="1" x14ac:dyDescent="0.3">
      <c r="A12" s="25" t="s">
        <v>127</v>
      </c>
      <c r="B12" s="39" t="s">
        <v>130</v>
      </c>
      <c r="C12" s="4">
        <v>19</v>
      </c>
      <c r="D12" s="5">
        <v>45616</v>
      </c>
    </row>
    <row r="13" spans="1:4" ht="24.75" thickBot="1" x14ac:dyDescent="0.3">
      <c r="A13" s="43" t="s">
        <v>127</v>
      </c>
      <c r="B13" s="39" t="s">
        <v>131</v>
      </c>
      <c r="C13" s="4">
        <v>46</v>
      </c>
      <c r="D13" s="5">
        <v>45621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opLeftCell="C1" workbookViewId="0">
      <selection activeCell="I1" sqref="I1:K14"/>
    </sheetView>
  </sheetViews>
  <sheetFormatPr baseColWidth="10" defaultRowHeight="15" x14ac:dyDescent="0.25"/>
  <cols>
    <col min="1" max="1" width="23.85546875" customWidth="1"/>
    <col min="2" max="2" width="25.5703125" customWidth="1"/>
    <col min="3" max="3" width="34.7109375" customWidth="1"/>
    <col min="4" max="4" width="21.7109375" customWidth="1"/>
    <col min="5" max="5" width="19.85546875" customWidth="1"/>
    <col min="9" max="9" width="65.7109375" bestFit="1" customWidth="1"/>
    <col min="10" max="10" width="10.42578125" customWidth="1"/>
    <col min="11" max="11" width="11.28515625" customWidth="1"/>
  </cols>
  <sheetData>
    <row r="1" spans="1:11" ht="15.75" thickBot="1" x14ac:dyDescent="0.3">
      <c r="A1" s="1" t="s">
        <v>136</v>
      </c>
      <c r="B1" s="2" t="s">
        <v>113</v>
      </c>
      <c r="C1" s="2" t="s">
        <v>137</v>
      </c>
      <c r="D1" s="2" t="s">
        <v>138</v>
      </c>
      <c r="E1" s="2" t="s">
        <v>115</v>
      </c>
      <c r="I1" s="6" t="s">
        <v>111</v>
      </c>
      <c r="J1" t="s">
        <v>149</v>
      </c>
      <c r="K1" t="s">
        <v>150</v>
      </c>
    </row>
    <row r="2" spans="1:11" ht="24.75" thickBot="1" x14ac:dyDescent="0.3">
      <c r="A2" s="3">
        <v>1</v>
      </c>
      <c r="B2" s="39" t="s">
        <v>139</v>
      </c>
      <c r="C2" s="39" t="s">
        <v>140</v>
      </c>
      <c r="D2" s="4">
        <v>7</v>
      </c>
      <c r="E2" s="5">
        <v>45317</v>
      </c>
      <c r="I2" s="7" t="s">
        <v>146</v>
      </c>
      <c r="J2" s="8">
        <v>6</v>
      </c>
      <c r="K2" s="8">
        <v>1</v>
      </c>
    </row>
    <row r="3" spans="1:11" ht="24.75" thickBot="1" x14ac:dyDescent="0.3">
      <c r="A3" s="3">
        <v>2</v>
      </c>
      <c r="B3" s="39" t="s">
        <v>139</v>
      </c>
      <c r="C3" s="39" t="s">
        <v>141</v>
      </c>
      <c r="D3" s="4">
        <v>5</v>
      </c>
      <c r="E3" s="5">
        <v>45343</v>
      </c>
      <c r="I3" s="37" t="s">
        <v>145</v>
      </c>
      <c r="J3" s="8">
        <v>6</v>
      </c>
      <c r="K3" s="8">
        <v>1</v>
      </c>
    </row>
    <row r="4" spans="1:11" ht="24.75" thickBot="1" x14ac:dyDescent="0.3">
      <c r="A4" s="3">
        <v>3</v>
      </c>
      <c r="B4" s="39" t="s">
        <v>142</v>
      </c>
      <c r="C4" s="39" t="s">
        <v>143</v>
      </c>
      <c r="D4" s="4">
        <v>4</v>
      </c>
      <c r="E4" s="5">
        <v>45385</v>
      </c>
      <c r="I4" s="7" t="s">
        <v>142</v>
      </c>
      <c r="J4" s="8">
        <v>69</v>
      </c>
      <c r="K4" s="8">
        <v>12</v>
      </c>
    </row>
    <row r="5" spans="1:11" ht="24.75" thickBot="1" x14ac:dyDescent="0.3">
      <c r="A5" s="3">
        <v>4</v>
      </c>
      <c r="B5" s="39" t="s">
        <v>142</v>
      </c>
      <c r="C5" s="39" t="s">
        <v>144</v>
      </c>
      <c r="D5" s="4">
        <v>3</v>
      </c>
      <c r="E5" s="5">
        <v>45394</v>
      </c>
      <c r="I5" s="37" t="s">
        <v>148</v>
      </c>
      <c r="J5" s="8">
        <v>12</v>
      </c>
      <c r="K5" s="8">
        <v>1</v>
      </c>
    </row>
    <row r="6" spans="1:11" ht="24.75" thickBot="1" x14ac:dyDescent="0.3">
      <c r="A6" s="3">
        <v>5</v>
      </c>
      <c r="B6" s="39" t="s">
        <v>142</v>
      </c>
      <c r="C6" s="39" t="s">
        <v>143</v>
      </c>
      <c r="D6" s="4">
        <v>4</v>
      </c>
      <c r="E6" s="5">
        <v>45399</v>
      </c>
      <c r="I6" s="37" t="s">
        <v>141</v>
      </c>
      <c r="J6" s="8">
        <v>5</v>
      </c>
      <c r="K6" s="8">
        <v>1</v>
      </c>
    </row>
    <row r="7" spans="1:11" ht="24.75" thickBot="1" x14ac:dyDescent="0.3">
      <c r="A7" s="3">
        <v>6</v>
      </c>
      <c r="B7" s="39" t="s">
        <v>142</v>
      </c>
      <c r="C7" s="39" t="s">
        <v>145</v>
      </c>
      <c r="D7" s="4">
        <v>9</v>
      </c>
      <c r="E7" s="5">
        <v>45420</v>
      </c>
      <c r="I7" s="37" t="s">
        <v>144</v>
      </c>
      <c r="J7" s="8">
        <v>7</v>
      </c>
      <c r="K7" s="8">
        <v>2</v>
      </c>
    </row>
    <row r="8" spans="1:11" ht="24.75" thickBot="1" x14ac:dyDescent="0.3">
      <c r="A8" s="3">
        <v>7</v>
      </c>
      <c r="B8" s="39" t="s">
        <v>142</v>
      </c>
      <c r="C8" s="39" t="s">
        <v>143</v>
      </c>
      <c r="D8" s="4">
        <v>4</v>
      </c>
      <c r="E8" s="5">
        <v>45420</v>
      </c>
      <c r="I8" s="37" t="s">
        <v>147</v>
      </c>
      <c r="J8" s="8">
        <v>12</v>
      </c>
      <c r="K8" s="8">
        <v>2</v>
      </c>
    </row>
    <row r="9" spans="1:11" ht="24.75" thickBot="1" x14ac:dyDescent="0.3">
      <c r="A9" s="3">
        <v>8</v>
      </c>
      <c r="B9" s="39" t="s">
        <v>146</v>
      </c>
      <c r="C9" s="39" t="s">
        <v>145</v>
      </c>
      <c r="D9" s="4">
        <v>6</v>
      </c>
      <c r="E9" s="5">
        <v>45421</v>
      </c>
      <c r="I9" s="37" t="s">
        <v>143</v>
      </c>
      <c r="J9" s="8">
        <v>16</v>
      </c>
      <c r="K9" s="8">
        <v>4</v>
      </c>
    </row>
    <row r="10" spans="1:11" ht="24.75" thickBot="1" x14ac:dyDescent="0.3">
      <c r="A10" s="3">
        <v>9</v>
      </c>
      <c r="B10" s="39" t="s">
        <v>142</v>
      </c>
      <c r="C10" s="39" t="s">
        <v>147</v>
      </c>
      <c r="D10" s="4">
        <v>6</v>
      </c>
      <c r="E10" s="5">
        <v>45435</v>
      </c>
      <c r="I10" s="37" t="s">
        <v>145</v>
      </c>
      <c r="J10" s="8">
        <v>17</v>
      </c>
      <c r="K10" s="8">
        <v>2</v>
      </c>
    </row>
    <row r="11" spans="1:11" ht="24.75" thickBot="1" x14ac:dyDescent="0.3">
      <c r="A11" s="3">
        <v>10</v>
      </c>
      <c r="B11" s="39" t="s">
        <v>142</v>
      </c>
      <c r="C11" s="39" t="s">
        <v>145</v>
      </c>
      <c r="D11" s="4">
        <v>8</v>
      </c>
      <c r="E11" s="5">
        <v>45435</v>
      </c>
      <c r="I11" s="7" t="s">
        <v>139</v>
      </c>
      <c r="J11" s="8">
        <v>12</v>
      </c>
      <c r="K11" s="8">
        <v>2</v>
      </c>
    </row>
    <row r="12" spans="1:11" ht="24.75" thickBot="1" x14ac:dyDescent="0.3">
      <c r="A12" s="3">
        <v>11</v>
      </c>
      <c r="B12" s="39" t="s">
        <v>142</v>
      </c>
      <c r="C12" s="39" t="s">
        <v>144</v>
      </c>
      <c r="D12" s="4">
        <v>4</v>
      </c>
      <c r="E12" s="5">
        <v>45457</v>
      </c>
      <c r="I12" s="37" t="s">
        <v>141</v>
      </c>
      <c r="J12" s="8">
        <v>5</v>
      </c>
      <c r="K12" s="8">
        <v>1</v>
      </c>
    </row>
    <row r="13" spans="1:11" ht="24.75" thickBot="1" x14ac:dyDescent="0.3">
      <c r="A13" s="3">
        <v>12</v>
      </c>
      <c r="B13" s="39" t="s">
        <v>142</v>
      </c>
      <c r="C13" s="39" t="s">
        <v>147</v>
      </c>
      <c r="D13" s="4">
        <v>6</v>
      </c>
      <c r="E13" s="5">
        <v>45467</v>
      </c>
      <c r="I13" s="37" t="s">
        <v>140</v>
      </c>
      <c r="J13" s="8">
        <v>7</v>
      </c>
      <c r="K13" s="8">
        <v>1</v>
      </c>
    </row>
    <row r="14" spans="1:11" ht="24.75" thickBot="1" x14ac:dyDescent="0.3">
      <c r="A14" s="3">
        <v>13</v>
      </c>
      <c r="B14" s="39" t="s">
        <v>142</v>
      </c>
      <c r="C14" s="39" t="s">
        <v>143</v>
      </c>
      <c r="D14" s="4">
        <v>4</v>
      </c>
      <c r="E14" s="5">
        <v>45467</v>
      </c>
      <c r="I14" s="7" t="s">
        <v>30</v>
      </c>
      <c r="J14" s="8">
        <v>87</v>
      </c>
      <c r="K14" s="8">
        <v>15</v>
      </c>
    </row>
    <row r="15" spans="1:11" ht="24.75" thickBot="1" x14ac:dyDescent="0.3">
      <c r="A15" s="3">
        <v>14</v>
      </c>
      <c r="B15" s="39" t="s">
        <v>142</v>
      </c>
      <c r="C15" s="39" t="s">
        <v>148</v>
      </c>
      <c r="D15" s="4">
        <v>12</v>
      </c>
      <c r="E15" s="5">
        <v>45483</v>
      </c>
    </row>
    <row r="16" spans="1:11" ht="24.75" thickBot="1" x14ac:dyDescent="0.3">
      <c r="A16" s="3">
        <v>15</v>
      </c>
      <c r="B16" s="39" t="s">
        <v>142</v>
      </c>
      <c r="C16" s="39" t="s">
        <v>141</v>
      </c>
      <c r="D16" s="4">
        <v>5</v>
      </c>
      <c r="E16" s="5">
        <v>45538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Plan de capacitación</vt:lpstr>
      <vt:lpstr>Plan de capacitación (análisis)</vt:lpstr>
      <vt:lpstr>Plan de bienestar FBSCGR</vt:lpstr>
      <vt:lpstr>Factores riesgo psicosocial</vt:lpstr>
      <vt:lpstr>Plan de bienestar (analisis)</vt:lpstr>
      <vt:lpstr>Presupuesto</vt:lpstr>
      <vt:lpstr>Cultura organizacional analisis</vt:lpstr>
      <vt:lpstr>Cultura organizacional</vt:lpstr>
      <vt:lpstr>Clima organizacional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 Jose Garcia Vasquez</dc:creator>
  <cp:lastModifiedBy>Camilo Jose Garcia Vasquez</cp:lastModifiedBy>
  <dcterms:created xsi:type="dcterms:W3CDTF">2025-07-15T19:11:35Z</dcterms:created>
  <dcterms:modified xsi:type="dcterms:W3CDTF">2025-07-15T22:17:48Z</dcterms:modified>
</cp:coreProperties>
</file>