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jsosa\Desktop\MODIFICACIÓN PAA\julio\"/>
    </mc:Choice>
  </mc:AlternateContent>
  <xr:revisionPtr revIDLastSave="0" documentId="8_{4FD44844-6136-4585-B40F-C8575D5D48DF}" xr6:coauthVersionLast="47" xr6:coauthVersionMax="47" xr10:uidLastSave="{00000000-0000-0000-0000-000000000000}"/>
  <bookViews>
    <workbookView xWindow="-120" yWindow="-120" windowWidth="29040" windowHeight="15720" xr2:uid="{00000000-000D-0000-FFFF-FFFF00000000}"/>
  </bookViews>
  <sheets>
    <sheet name="Hoja1" sheetId="1" r:id="rId1"/>
  </sheets>
  <externalReferences>
    <externalReference r:id="rId2"/>
  </externalReferences>
  <definedNames>
    <definedName name="fuenteRecursos">'[1]    '!$E$2:$E$11</definedName>
    <definedName name="meses">'[1]    '!$E$20:$E$31</definedName>
    <definedName name="modalidad">'[1]    '!$B$2:$B$15</definedName>
    <definedName name="vf">'[1]    '!$E$34:$E$35</definedName>
    <definedName name="vfestado">'[1]    '!$E$14:$E$17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100" i="1" l="1"/>
  <c r="J121" i="1" s="1"/>
  <c r="I100" i="1"/>
  <c r="I121" i="1" s="1"/>
  <c r="K121" i="1" l="1"/>
  <c r="D1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C17" authorId="0" shapeId="0" xr:uid="{00000000-0006-0000-0000-000001000000}">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D123" authorId="0" shapeId="0" xr:uid="{00000000-0006-0000-0000-000002000000}">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<sst xmlns="http://schemas.openxmlformats.org/spreadsheetml/2006/main" count="944" uniqueCount="218">
  <si>
    <t>PLAN ANUAL DE ADQUISICIONES</t>
  </si>
  <si>
    <t>A. INFORMACIÓN GENERAL DE LA ENTIDAD</t>
  </si>
  <si>
    <t>Nombre</t>
  </si>
  <si>
    <t>FONDO DE BIENESTAR SOCIAL DE LA CONTRALORIA GENERAL DE LA REPUBLICA</t>
  </si>
  <si>
    <t xml:space="preserve">El principal objetivo del Plan Anual de Adquisiciones es permitir que la entidad estatal aumente la probabilidad de lograr mejores condiciones de competencia a través de la participación de un mayor número de operadores económicos interesados en los procesos de selección que se van a adelantar durante el año fiscal, y que el Estado cuente con información suficiente para realizar compras coordinadas. </t>
  </si>
  <si>
    <t>Dirección</t>
  </si>
  <si>
    <t>CARRERA 69 No.44-35 piso 4</t>
  </si>
  <si>
    <t>Teléfono</t>
  </si>
  <si>
    <t>Página web</t>
  </si>
  <si>
    <t>Misión y visión</t>
  </si>
  <si>
    <t>Perspectiva estratégica</t>
  </si>
  <si>
    <t>Durante el cuatrienio 2022-2026 el Fondo de Bienestar Social de la Contraloría General de la República desarrollará cuatro objetivos: 
Mejorar la satisfacción de los usuarios mediante la prestación efectiva de los servicios de bienestar, respondiendo a sus necesidades y expectativas de calidad y oportunidad.
Alcanzar en el 2026 el 90% de avance en la implementación de la política TICs del Estado  de manera que los resultados se reflejen en la gestión interna, así como  en la entrega de servicios digitales  a usuarios y grupos de interés.
Alcanzar en el 2026 el 90% de avance en la implementación de la política TICs del Estado  de manera que los resultados se reflejen en la gestión interna, así como  en la entrega de servicios digitales  a usuarios y grupos de interés.
Fortalecer la gestión del Talento Humano para que responda a los retos del contexto institucional, a partir del desarrollo integral de habilidades, reducción de brechas en competencias laborales y adaptación permanente al cambio. 
Aumentar el desempeño institucional por medio de la implementación del proceso de reorganización administrativa, gestión, seguimiento y control permanentes de los recursos financieros y mejora de la infraestructura física.
Para alcanzar estos objetivos fueron programadas once estrategias y veinticinco productos estratégicos.</t>
  </si>
  <si>
    <t>Información de contacto</t>
  </si>
  <si>
    <t>CARMEN TERESA CASTAÑEDA VILLAMIZAR</t>
  </si>
  <si>
    <t xml:space="preserve">El Plan Anual de Adquisiciones es un documento de naturaleza informativa y las adquisiciones incluidas en el mismo pueden ser canceladas, revisadas o modificadas. Esta información no representa compromiso u obligación alguna por parte de la entidad estatal ni la compromete a adquirir los bienes, obras y servicios en él señalados. </t>
  </si>
  <si>
    <t>Valor total del PAA</t>
  </si>
  <si>
    <t>Límite de contratación menor cuantía</t>
  </si>
  <si>
    <t>Límite de contratación mínima cuantía</t>
  </si>
  <si>
    <t>Fecha de última actualización del PAA</t>
  </si>
  <si>
    <t>Grupo
/Area</t>
  </si>
  <si>
    <t>item</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</si>
  <si>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</si>
  <si>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</si>
  <si>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</si>
  <si>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</si>
  <si>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</si>
  <si>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</si>
  <si>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</si>
  <si>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</si>
  <si>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</si>
  <si>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</si>
  <si>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</si>
  <si>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Bienestar y Calidad de vida</t>
  </si>
  <si>
    <t>90151700;90151800;90151500;90141700;53102200;53102900;53102700;90151502;90151501;90151701</t>
  </si>
  <si>
    <t>Prestar  servicios  de  organización  logistica  y  desarrollo  de  programas  de  recreacion cultura deportes y salud dirigido a las Gerencias Departamentales- Amazonas, de acuerdo al Plan de Bienestar</t>
  </si>
  <si>
    <t>Marzo</t>
  </si>
  <si>
    <t>CONTRATACION_DIRECTA</t>
  </si>
  <si>
    <t>Presupuesto General de la Nación – PGN</t>
  </si>
  <si>
    <t>No</t>
  </si>
  <si>
    <t>NA</t>
  </si>
  <si>
    <t>Diana Carolina Molina Carvajal - Tel 6013779877 - dmolina@fbscgr.gov.co</t>
  </si>
  <si>
    <t>Prestar  servicios  de  organización  logistica  y  desarrollo  de  programas  de  recreacion cultura deportes y salud dirigido a las Gerencias Departamentales- Antioquia, de acuerdo al Plan de Bienestar</t>
  </si>
  <si>
    <t>Junio</t>
  </si>
  <si>
    <t>Prestar  servicios  de  organización  logistica  y  desarrollo  de  programas  de  recreacion cultura deportes y salud dirigido a las Gerencias Departamentales- Arauca, de acuerdo al Plan de Bienestar</t>
  </si>
  <si>
    <t>Prestar  servicios  de  organización  logistica  y  desarrollo  de  programas  de  recreacion cultura deportes y salud dirigido a las Gerencias Departamentales- Atlantico, de acuerdo al Plan de Bienestar</t>
  </si>
  <si>
    <t>Prestar  servicios  de  organización  logistica  y  desarrollo  de  programas  de  recreacion cultura deportes y salud dirigido a las Gerencias Departamentales- Bolívar, de acuerdo al Plan de Bienestar</t>
  </si>
  <si>
    <t>Mayo</t>
  </si>
  <si>
    <t>Prestar  servicios  de  organización  logistica  y  desarrollo  de  programas  de  recreacion cultura deportes y salud dirigido a las Gerencias Departamentales- Boyacá, de acuerdo al Plan de Bienestar</t>
  </si>
  <si>
    <t>SELECCION_ABREVIADA</t>
  </si>
  <si>
    <t>Prestar  servicios  de  organización  logistica  y  desarrollo  de  programas  de  recreacion cultura deportes y salud dirigido a las Gerencias Departamentales- Caldas, de acuerdo al Plan de Bienestar</t>
  </si>
  <si>
    <t>Prestar  servicios  de  organización  logistica  y  desarrollo  de  programas  de  recreacion cultura deportes y salud dirigido a las Gerencias Departamentales- Casanare, de acuerdo al Plan de Bienestar</t>
  </si>
  <si>
    <t>Prestar  servicios  de  organización  logistica  y  desarrollo  de  programas  de  recreacion cultura deportes y salud dirigido a las Gerencias Departamentales- Caquetá, de acuerdo al Plan de Bienestar</t>
  </si>
  <si>
    <t>Prestar  servicios  de  organización  logistica  y  desarrollo  de  programas  de  recreacion cultura deportes y salud dirigido a las Gerencias Departamentales- Cauca, de acuerdo al Plan de Bienestar</t>
  </si>
  <si>
    <t>Abril</t>
  </si>
  <si>
    <t>Prestar  servicios  de  organización  logistica  y  desarrollo  de  programas  de  recreacion cultura deportes y salud dirigido a las Gerencias Departamentales- Chocó, de acuerdo al Plan de Bienestar</t>
  </si>
  <si>
    <t>Prestar  servicios  de  organización  logistica  y  desarrollo  de  programas  de  recreacion cultura deportes y salud dirigido a las Gerencias Departamentales- Córdoba, de acuerdo al Plan de Bienestar</t>
  </si>
  <si>
    <t>Prestar  servicios  de  organización  logistica  y  desarrollo  de  programas  de  recreacion cultura deportes y salud dirigido a las Gerencias Departamentales- Cesar, de acuerdo al Plan de Bienestar</t>
  </si>
  <si>
    <t>Prestar  servicios  de  organización  logistica  y  desarrollo  de  programas  de  recreacion cultura deportes y salud dirigido a las Gerencias Departamentales- Guainía, de acuerdo al Plan de Bienestar</t>
  </si>
  <si>
    <t>Prestar  servicios  de  organización  logistica  y  desarrollo  de  programas  de  recreacion cultura deportes y salud dirigido a las Gerencias Departamentales- Guaviare, de acuerdo al Plan de Bienestar</t>
  </si>
  <si>
    <t>Prestar  servicios  de  organización  logistica  y  desarrollo  de  programas  de  recreacion cultura deportes y salud dirigido a las Gerencias Departamentales- Huila, de acuerdo al Plan de Bienestar</t>
  </si>
  <si>
    <t>Prestar  servicios  de  organización  logistica  y  desarrollo  de  programas  de  recreacion cultura deportes y salud dirigido a las Gerencias Departamentales- Guajira, de acuerdo al Plan de Bienestar</t>
  </si>
  <si>
    <t>Prestar  servicios  de  organización  logistica  y  desarrollo  de  programas  de  recreacion cultura deportes y salud dirigido a las Gerencias Departamentales- Magdalena, de acuerdo al Plan de Bienestar</t>
  </si>
  <si>
    <t>Prestar  servicios  de  organización  logistica  y  desarrollo  de  programas  de  recreacion cultura deportes y salud dirigido a las Gerencias Departamentales- Meta, de acuerdo al Plan de Bienestar</t>
  </si>
  <si>
    <t>Prestar  servicios  de  organización  logistica  y  desarrollo  de  programas  de  recreacion cultura deportes y salud dirigido a las Gerencias Departamentales- Nariño, de acuerdo al Plan de Bienestar</t>
  </si>
  <si>
    <t>Prestar  servicios  de  organización  logistica  y  desarrollo  de  programas  de  recreacion cultura   deportes   y   salud   dirigido   a   las   Gerencias   Departamentales-   Norte   de Santander, de acuerdo al Plan de Bienestar</t>
  </si>
  <si>
    <t>Prestar  servicios  de  organización  logistica  y  desarrollo  de  programas  de  recreacion cultura deportes y salud dirigido a las Gerencias Departamentales- Putumayo, de acuerdo al Plan de Bienestar</t>
  </si>
  <si>
    <t>Prestar  servicios  de  organización  logistica  y  desarrollo  de  programas  de  recreacion cultura deportes y salud dirigido a las Gerencias Departamentales- Quindio, de acuerdo al Plan de Bienestar</t>
  </si>
  <si>
    <t>Prestar  servicios  de  organización  logistica  y  desarrollo  de  programas  de  recreacion cultura deportes y salud dirigido a las Gerencias Departamentales- Risaralda, de acuerdo al Plan de Bienestar</t>
  </si>
  <si>
    <t>Prestar  servicios  de  organización  logistica  y  desarrollo  de  programas  de  recreacion cultura deportes y salud dirigido a las Gerencias Departamentales- San Andrés, de acuerdo al Plan de Bienestar</t>
  </si>
  <si>
    <t>Prestar  servicios  de  organización  logistica  y  desarrollo  de  programas  de  recreacion cultura deportes y salud dirigido a las Gerencias Departamentales- Santander,  de acuerdo al Plan de Bienestar</t>
  </si>
  <si>
    <t>Prestar  servicios  de  organización  logistica  y  desarrollo  de  programas  de  recreacion cultura deportes y salud dirigido a las Gerencias Departamentales- Sucre, de acuerdo al Plan de Bienestar</t>
  </si>
  <si>
    <t>Prestar  servicios  de  organización  logistica  y  desarrollo  de  programas  de  recreacion cultura deportes y salud dirigido a las Gerencias Departamentales- Tolima, de acuerdo al Plan de Bienestar</t>
  </si>
  <si>
    <t>Prestar  servicios  de  organización  logistica  y  desarrollo  de  programas  de  recreacion cultura deportes y salud dirigido a las Gerencias Departamentales- Valle, de acuerdo al Plan de Bienestar</t>
  </si>
  <si>
    <t>Prestar  servicios  de  organización  logistica  y  desarrollo  de  programas  de  recreacion cultura deportes y salud dirigido a las Gerencias Departamentales- Vaupés, de acuerdo al Plan de Bienestar</t>
  </si>
  <si>
    <t>Prestar  servicios  de  organización  logistica  y  desarrollo  de  programas  de  recreacion cultura deportes y salud dirigido a las Gerencias Departamentales- Vichada, de acuerdo al Plan de Bienestar</t>
  </si>
  <si>
    <t>90141700;941215000;90141600;90141500</t>
  </si>
  <si>
    <t>Prestación del servicio de inscripción y participación de funcionarios de la Contraloría General de la República y del Fondo de Bienestar Social de la Contraloría General de la República en carreras atléticas 2024</t>
  </si>
  <si>
    <t>84121803;84121800;91111700;52141500;52141800;43211500;80141600;80141700;80151500</t>
  </si>
  <si>
    <t>Adquisición de bonos para el Programa de Estímulos e Incentivos de la Contraloría General de la República 2024</t>
  </si>
  <si>
    <t>Julio</t>
  </si>
  <si>
    <t>90151800;90151600;9015170;80141900;90151500;93141506;81141601;90101603;84121803;80141700;90141502;90111600;93141701;93141500;80141625;93141700;90151700;90151600;90141502;90151500;90141600;90141500;93141701;93141506;93141500</t>
  </si>
  <si>
    <t>Prestar el servicio de organización y ejecución del Plan de Bienestar de la Contraloría General de la República 2024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Juegos Internos del Nivel Central, actividades culturales y de recreación)</t>
  </si>
  <si>
    <t>49171500;72153100;49201500;95122300</t>
  </si>
  <si>
    <t>Adquisición de máquinas y elementos para el gimnasio del Fondo de Bienestar Social de la Contraloría General de la República. Mantenimiento correctivos y preventivo de equipos de gimnasio</t>
  </si>
  <si>
    <t>60121100;14111800</t>
  </si>
  <si>
    <t>Adquisición de material lúdico y recreativo para el Centro de Cuidado Infantil</t>
  </si>
  <si>
    <t>CONTRATACION_MINIMA_CUANTIA</t>
  </si>
  <si>
    <t>Desarrollo y Emprendimiento</t>
  </si>
  <si>
    <t>85141700;85141701;85141702</t>
  </si>
  <si>
    <t>Prestación de servicios profesionales especializados en MEDICINA ALTERNATIVA Y COMPLEMENTARIA  para realizar la   evaluación,  diagnóstico   y tratamiento   de  las  diferentes  patologías   de  los  usuarios  del  Programa  de  Salud Centro Médico del Fondo de Bienestar Social de la CGR</t>
  </si>
  <si>
    <t>Febrero</t>
  </si>
  <si>
    <t>Prestación de servicios profesionales especializados en MEDICINA FISICA  Y  REHABILITACION  para realizar la   evaluación  clínica, diagnóstico   y  tratamiento   de  las  diferentes  patologías   de  los  usuarios  del  Programa  de  Salud Centro Médico del Fondo de Bienestar Social de la CGR</t>
  </si>
  <si>
    <t>Prestación de servicios profesionales especializados en  GINECOLOGIA para  realizar  evaluación,  diagnóstico   y  tratamiento   de  las  diferentes patologías   de  las usuarias  del  Programa  de  Salud  Centro  Médico  del  Fondo  de Bienestar Social de la CGR</t>
  </si>
  <si>
    <t>Prestar servicios profesionales como docente del áea de física para el programa de Educación del Colegio para hijos de empleados de la Contraloria General de la República, del Fondo de Bienestar Social de la CGR.</t>
  </si>
  <si>
    <t>N/A</t>
  </si>
  <si>
    <t>86121500; 86141500</t>
  </si>
  <si>
    <t>Prestación de servicios profesionales, como instructutor de deportes para la realización de actividades propias del Colegio para hijos de empleados de la CGR</t>
  </si>
  <si>
    <t>86131600;86132000</t>
  </si>
  <si>
    <t>Prestación de servicios profesionales, como instructutor de música para la realización de actividades propias del Colegio para hijos de empleados de la CGR</t>
  </si>
  <si>
    <t>82141501;82141502;82141503;82141504;82141505;82141601</t>
  </si>
  <si>
    <t>Prestar los servicios profesionales en el área de comunicación, diseño y/o diseño gráfico, para desarrollar actividades de comunicaciones, diseño de piezas gráficas, divulgación, promoción, cubrimiento y acompañamiento de los servicios misionales y de apoyo del Fondo de Bienestar Social de la Contraloría General de la República.</t>
  </si>
  <si>
    <t>Prestación de servicios de apoyo a la gestión como auxiliar de enfermería para la institución educativa del Fondo de Bienestar Social de la Contraloría General de la República, sin que exista subordinación laboral y utilizando sus propios medios.</t>
  </si>
  <si>
    <t>85161500;85161502;85161503;81101706;73152108</t>
  </si>
  <si>
    <t>Prestar el servicio técnico especializado a todo costo, para el mantenimiento preventivo y/o correctivo, metrología y calibración de los EQUIPOS BIOMEDICOS para el Programa de Salud Centro Médico del Fondo de Bienestar Social dela Contraloría General de la Republica, para la vigencia 2024.</t>
  </si>
  <si>
    <t>SUBASTA</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</si>
  <si>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42192107;42182902;41103903</t>
  </si>
  <si>
    <t>Compra de INSUMOS, DISPOSITIVOS MEDICOS Y  PRODUCTOS FARMACEUTICOS (insumos y reactivos de laboratorio clínico, insumos de odontología, insumos medico quirurgicos, de fisioterapia) para el Programa de Salud Centro Médico del FBS para la vigencia 2024.</t>
  </si>
  <si>
    <t>41116100;41116107;41116122;41116139</t>
  </si>
  <si>
    <t>Adquirir los controles de calidad del laboratorio clínico para el Programa de Salud Centro Médico del Fondo de Bienestar Social de la Contraloría General de la República durante la vigencia 2024.</t>
  </si>
  <si>
    <t>81112200;43232300</t>
  </si>
  <si>
    <t>Prestar los servicios de outsorcing, soporte y   el mantenimiento del Software de salud del Centro Medico del Fondo de Bienestar Social de la Contraloría General de la República</t>
  </si>
  <si>
    <t>Enero</t>
  </si>
  <si>
    <t>76121900;76121901</t>
  </si>
  <si>
    <t>Contratar el servicio para la gestión integral de los residuos hospitalarios y similares generados en el Centro Médico del FBS de la CGR durante la vigencia 2024</t>
  </si>
  <si>
    <t>Prestar el servicio de organización, apoyo logístico y eventos institucionales para el servicio de organización y ejecución de las actividades feria del libro, día del estudiante, día de la familia, festival de inglés, convivencias y ceremonia de grados estudiantes del colegio para hijos de empleados de la Contraloría General de la República.</t>
  </si>
  <si>
    <t>60102000;60141200</t>
  </si>
  <si>
    <t>Adquisición  de material didactico e insumos para el Colegio para Hijos de Empleados de la CGR</t>
  </si>
  <si>
    <t>Octubre</t>
  </si>
  <si>
    <t>Prestar los servicos de formación pedagogica para los estudiantes de grado 10° y 11° del Colegio para hijos de empleados de la Contraloría General de la República, mediante un programa de fortalecimiento en las competencias académicas en su preparación para presentar las pruebas nacionales Saber 11-. en atención con el Plan de Bienestar</t>
  </si>
  <si>
    <t>Adquisión de instrumentos musicales para el Colegio para hijos de empleados de la CGR</t>
  </si>
  <si>
    <t>Prestación del servicio para la evaluación anual del proceso de certificación de calidad del modelo de excelencia versión 2024 del Colegio para hijos de Empleados de la Contraloría General de la República.</t>
  </si>
  <si>
    <t>90101800;90101700;80131502</t>
  </si>
  <si>
    <t>Arrendamiento para prestar el servicio de Catering en el Colegio para hijos de Empleados de la Contraloría General de la República</t>
  </si>
  <si>
    <t>Otros recursos</t>
  </si>
  <si>
    <t>Talento Humano</t>
  </si>
  <si>
    <t>861017000;86101705;80111500;80101810
86111604;86132000</t>
  </si>
  <si>
    <t>Prestar los servicios para adelantar los procesos de formación y capacitación de los funcionarios del Fondo de Bienestar Social de la Contraloría General de la República, de acuerdo con el Plan Institucional de Capacitación.</t>
  </si>
  <si>
    <t>Carmen Teresa Castañeda Villamizar - Tel 6013779877 - ccastañeda@fbscgtr.gov.co</t>
  </si>
  <si>
    <t>93141506;81141601;90101603;90141502;93141500;80141625</t>
  </si>
  <si>
    <t>Prestar el servicio para realizar las actividades del Plan de Bienestar Social, para los funcionarios del Fondo de Bienestar Social de la Contraloría General de la República.</t>
  </si>
  <si>
    <t>55121802;55121806;55121807</t>
  </si>
  <si>
    <t>Contratar la elaboración y suministro de carnets, porta carnets y cintas con los colores institucionales junto con el logo para la identificación de los funcionarios que prestan sus servicios en el Fondo de Bienestar Social de la Contraloría General de la República.</t>
  </si>
  <si>
    <t>85121608;86111604;86101705</t>
  </si>
  <si>
    <t>Aplicación batería de riesgo psicosocial y realización de actividades de intervención para los factores de riesgos evidenciados como riesgo alto y riesgo muy alto</t>
  </si>
  <si>
    <t>46181500;46181600;53102710;46181505;46181804;46181604;46181501;46181533</t>
  </si>
  <si>
    <t>Suministrar la dotación, elementos de protección personal para los funcionarios del Fondo de Bienestar Social de la Contraloría General de la República y ropa de seguridad para los brigadistas de la Entidad.</t>
  </si>
  <si>
    <t>85101503;85122201;85121600;85101502;51201600</t>
  </si>
  <si>
    <t>Contratar el servicio de exámenes médicos ocupacionales para los empleados del Fondo de Bienestar Social de la CGR (Ingreso, Periódicos, Egreso, Posincapacidad, Cambio de ocupación, Reintegro, Paraclínicos) y Estudios de puesto de trabajo.</t>
  </si>
  <si>
    <t>86101705;49101602</t>
  </si>
  <si>
    <t>Adquisición de insumos necesarios para impulsar actividades de promoción y prevención en seguridad y salud en el trabajo.</t>
  </si>
  <si>
    <t>86101810;80111504</t>
  </si>
  <si>
    <t>Contratar la prestación de servicios especializados para la implementación de la estrategia para transformar la cultura organizacional y e impulsar la competitividad.</t>
  </si>
  <si>
    <t>TICS</t>
  </si>
  <si>
    <t>Prestar los servicios de outsorcing, soporte y  mantenimiento del software nómina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</si>
  <si>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</si>
  <si>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y  mantenimiento del software Alfanet</t>
  </si>
  <si>
    <t>Prestar los servicios de outsorcing, soporte, parametrizaciones y el mantenimiento del software crédito, cartera, juridica, inventarios y cesantías</t>
  </si>
  <si>
    <t>Prestar los servicios de outsourcing del aplicativo software "School Pack" para el Colegio de Hijos de Empleados de la Contraloría General de la Republica</t>
  </si>
  <si>
    <t>Prestar los servicios de renovación de los servicios de soporte y actualización de la solución de seguridad y administración para estaciones cliente, pcsecure® -pcadmin</t>
  </si>
  <si>
    <t>Prestar los  servicios de  renovación del licenciamiento del software CLOUDKEY</t>
  </si>
  <si>
    <t>Prestar  servicios para renovar el  licenciamiento de la solución HARMONY de seguridad del correo electrónico y colaboración en la nube</t>
  </si>
  <si>
    <t>Adquirir el licenciamiento del software antivirus para el Fondo de Bienestar Social de la Contraloría General de la República</t>
  </si>
  <si>
    <t>Prestar los servicios con el fin de adelantar la  renovación del licenciamiento de la solución QUAMTUN de Firewall instalada en el Fondo de Bienestar Social de la CGR</t>
  </si>
  <si>
    <t>Agosto</t>
  </si>
  <si>
    <t>Prestar los de servicios para realizar la renovación del licenciamiento del software Vmware de la entidad</t>
  </si>
  <si>
    <t>Realizar la renovación del licenciamiento enterprise del correo electrónico del Fondo de Bienestar Social de la Contraloría General de la República</t>
  </si>
  <si>
    <t>Septiembre</t>
  </si>
  <si>
    <t>43201400;43201500;43201600;
43201900;43202000;43202200;</t>
  </si>
  <si>
    <t>Adquirir los  componentes e insumos para adelantar el mantenimiento de equipos que conforman la plataforma tecnologica del Fondo de Bienestar Social de la Contraloría General de la República</t>
  </si>
  <si>
    <t>Adquirir  licencias de sistema operativo para los equipos del Fondo de Bienestar Social de la Contraloría General de la República</t>
  </si>
  <si>
    <t>SELECCION_ABREVIADA SUBASTA INVERSA</t>
  </si>
  <si>
    <t>Adquirir  equipos computadores para los funcionarios del Fondo de Bienestar Social de la Contraloría General de la República</t>
  </si>
  <si>
    <t>junio</t>
  </si>
  <si>
    <t>43233200;32101600</t>
  </si>
  <si>
    <t>Adquirir certificados digitales con el fin de asegurar la conectividad y registro de información en los sistemas SIIF NACIÓN II Y CETIL y firma digital persona juridica</t>
  </si>
  <si>
    <t>43221700;43222600;43223300</t>
  </si>
  <si>
    <t>Adquirir elementos pasivos y activos de red, con el fin de soportar la plataforma del Fondo de Bienestar Social de la Contraloría General de la República</t>
  </si>
  <si>
    <t>52161500;45111900</t>
  </si>
  <si>
    <t>Adquirir estaciones de atención al publico con equipos de despliegue de información</t>
  </si>
  <si>
    <t>SELECCION_ABREVIADA-ACUERDO MARCO</t>
  </si>
  <si>
    <t>Grupo de asuntos Jurídicos</t>
  </si>
  <si>
    <t>Prestar Servicios profesionales como abogado en la defensa judicial del Fondo de Bienestar Social de la Contraloría General de la República.</t>
  </si>
  <si>
    <t>Grupo Gestion Administrativa (RF)</t>
  </si>
  <si>
    <t>Contratar la Poliza de vida grupo empleados y/o trabajadores para amparar a los funcionarios de la Contraloría General de la República</t>
  </si>
  <si>
    <t>LICITACION</t>
  </si>
  <si>
    <t>76111501;90101700;70111703;47131500;47131600;47131900;50201700;50161500;73152100</t>
  </si>
  <si>
    <t>Prestar servicio de aseo integral para las sedes que hacen parte del Fondo de Bienestar Social de La Contraloría General de la República, incluyendo el suministro de los insumos de aseo, para la conservación de la planta física, áreas verdes y áreas complementarias internas y externas.</t>
  </si>
  <si>
    <t>SELECCION_ABREVIADA_ACUERDO_MARCO</t>
  </si>
  <si>
    <t>15101506;78181701</t>
  </si>
  <si>
    <t>Contratar el Suministro de combustible para el vehículo de propiedad del Fondo de Bienestar Social de la Contraloría General de la República.</t>
  </si>
  <si>
    <t>52161505;52141501</t>
  </si>
  <si>
    <t>Adquisición de televisores y soportes para televisores  para la sede del colegio para Hijos de los empleados de la Contraloría General de la República.</t>
  </si>
  <si>
    <t>44121900;44121804;31201500;60121300;44121700;44121600;44121706;44122100;44121618;44121800;44121701;14111507;45101603;44121716;44122105</t>
  </si>
  <si>
    <t>Compra de elementos de papelería, útiles de oficina y consumibles de impresión para las diferentes sedes del Fondo de Bienestar Social de la Contraloría General de la República</t>
  </si>
  <si>
    <t>47121800;30162100;40142000</t>
  </si>
  <si>
    <t>Compra de equipos y herramientas necesarias para el funcionamiento y apoyo al mantenimiento de las instalaciones a cargo del Fondo de Bienestar Social de la Contraloría General de la República.</t>
  </si>
  <si>
    <t>72102103;76111600</t>
  </si>
  <si>
    <t>Prestar el servicio de fumigación, desinfección sanitaria, control de insectos y roedores, saneamiento ambiental y lavado de tanques de almacenamiento para las diferentes sedes del Fondo de Bienestar Social de la CGR.</t>
  </si>
  <si>
    <t>92121500;92121700;32151800;46101500;46151600</t>
  </si>
  <si>
    <t>Prestación del servicio de vigilancia y seguridad privada con arma, sin arma y medios tecnológicos para  las  sedes del  Centro Médico y Colegio para Hijos de Empleados de la Contraloría General de la República del Fondo de Bienestar Social de la CGR.</t>
  </si>
  <si>
    <t>Sí</t>
  </si>
  <si>
    <t>No solicitadas</t>
  </si>
  <si>
    <t>Contratar el suministro de tiquetes aéreos en rutas nacionales para el desplazamiento de los funcionarios y contratistas del Fondo de Bienestar Social de la Contraloría General de la República.</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</si>
  <si>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</si>
  <si>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Contratar la inspección, mantenimiento, recarga, reposición o cambio, prueba de equipos, señalización y reubicación de extintores.</t>
  </si>
  <si>
    <t>Compra de filtros de agua (PP+CTO+UF) para los Dispensadores Premium referencia OT-PRE2022-0501. , de las diferentes sedes del fondo de bienestar social de la CGR</t>
  </si>
  <si>
    <t>Realizar  la consultoria de la cubierta para el patio central y del  RDI/RCI Sistema contra Incendio del colegio para hijos de los empleados de la CGR, incluye tramites y licencias ante curaduria</t>
  </si>
  <si>
    <t>CONCURSO_MERITOS</t>
  </si>
  <si>
    <t>72101500;72102900;72121400;72153200;72151300;72103300</t>
  </si>
  <si>
    <t xml:space="preserve">Contrato de mantenimiento a todo costo incluye mano de obra, equipos y materiales, para la infraestructura Colegio y Centro médico por el año </t>
  </si>
  <si>
    <t>72121500;56101700;72103300;56101500;72102900</t>
  </si>
  <si>
    <t>Realizar el diseño, suministro y adecuación de  infraestructura de diferentes espacios  del  Colegio para Hijos de Empleados de la CGR, incluye mobiliario.</t>
  </si>
  <si>
    <t>81161700;72103300;8111800</t>
  </si>
  <si>
    <t>Adecuacion y suministro de la plataforma de transmisión de datos del colegio de la CGR</t>
  </si>
  <si>
    <t>NO</t>
  </si>
  <si>
    <t>44121701;44112001;44112004;44121507;44122003;82101505;82100000;82101500;27112309;53121603;53121602;53121701;52152103;48101919;49101602;49221510</t>
  </si>
  <si>
    <t>Elaboración y suministro  de material institucional para el Fondo de Bienestar Social de la CGR</t>
  </si>
  <si>
    <t>80101600;81101500</t>
  </si>
  <si>
    <t>Interventoría técnica, administrativa, jurídico, ambiental y financiera para la adecuación de la infraestructura de las instalaciones del colegio para hijo de empleados de la Contraloría General de la República.</t>
  </si>
  <si>
    <t>Prestación de servicios profesionales para apoyar los procesos propios del sistema de carrera administrativa del FBSCGR</t>
  </si>
  <si>
    <t>Prestación de servicios profesionales para apoyar el proceso de educación educativa de los estudiantes del colegio de hijos de empleados de la CGR</t>
  </si>
  <si>
    <t>C. NECESIDADES ADICIONALES</t>
  </si>
  <si>
    <t>Posibles códigos UNSPSC</t>
  </si>
  <si>
    <t>Contratar el servicio para administrar el proceso de emisión, custodia y administración de Pagarés desmaterializados, para los créditos del Fondo de Bienestar Social de la Contraloría General de la República</t>
  </si>
  <si>
    <t xml:space="preserve">56121505;86141702;81101701;43232505;43211500;43211501;43211507;43211600;43211608;43231512;72151900;72101500;72121400;5610700;56101900;56101500;72154000;72151600;72141100.
</t>
  </si>
  <si>
    <t>Ubicación: Distrito Capital de Bogotá - Bogotá Nombre del responsable: DIANA MOLINA CARVAJAL Teléfono: 3532760 
Correo: fondobienestar@fbscgr.gov.co</t>
  </si>
  <si>
    <t>90151800; 90151600; 9015170; 80141900; 90151500; 93141506; 81141601; 90101603; 84121803; 80141700; 90141502; 90111600; 93141701; 93141500; 80141625; 93141700; 90151700; 90151600; 90141502; 90151500; 90141600; 90141500; 93141701; 93141506; 93141500</t>
  </si>
  <si>
    <r>
      <rPr>
        <b/>
        <sz val="9"/>
        <color indexed="8"/>
        <rFont val="Arial"/>
        <family val="2"/>
      </rPr>
      <t>MISION</t>
    </r>
    <r>
      <rPr>
        <sz val="9"/>
        <color theme="1"/>
        <rFont val="Arial"/>
        <family val="2"/>
      </rPr>
      <t xml:space="preserve">: Ofrecer servicios de bienestar con oportunidad, por medio de programas que mejoren la calidad de vida de nuestros usuarios y sus familias.
</t>
    </r>
    <r>
      <rPr>
        <b/>
        <sz val="9"/>
        <color indexed="8"/>
        <rFont val="Arial"/>
        <family val="2"/>
      </rPr>
      <t xml:space="preserve">VISION: </t>
    </r>
    <r>
      <rPr>
        <sz val="9"/>
        <color theme="1"/>
        <rFont val="Arial"/>
        <family val="2"/>
      </rPr>
      <t>Posicionarnos en el 2026 como gestores de bienestar mediante la transformación, agilidad oportunidad y mejora en la prestación de los servicios, soportados en un talento humano dispuesto al cambio.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</si>
</sst>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 #,##0_-;_-* &quot;-&quot;_-;_-@_-"/>
    <numFmt numFmtId="44" formatCode="_-&quot;$&quot;\ * #,##0.00_-;\-&quot;$&quot;\ * #,##0.00_-;_-&quot;$&quot;\ * &quot;-&quot;??_-;_-@_-"/>
    <numFmt numFmtId="164" formatCode="&quot;$&quot;#,##0;\-&quot;$&quot;#,##0"/>
    <numFmt numFmtId="165" formatCode="_-&quot;$&quot;* #,##0.00_-;\-&quot;$&quot;* #,##0.00_-;_-&quot;$&quot;* &quot;-&quot;??_-;_-@_-"/>
  </numFmts>
  <fonts count="14" x14ac:knownFonts="1">
    <font>
      <sz val="11"/>
      <color theme="1"/>
      <name val="Calibri"/>
      <family val="2"/>
      <scheme val="minor"/>
    </font>
    <font>
      <sz val="11"/>
      <color theme="1"/>
      <name val="Calibri"/>
      <family val="2"/>
      <scheme val="minor"/>
    </font>
    <font>
      <sz val="11"/>
      <color theme="0"/>
      <name val="Calibri"/>
      <family val="2"/>
      <scheme val="minor"/>
    </font>
    <font>
      <u/>
      <sz val="11"/>
      <color theme="10"/>
      <name val="Calibri"/>
      <family val="2"/>
      <scheme val="minor"/>
    </font>
    <font>
      <sz val="10"/>
      <name val="Arial"/>
      <family val="2"/>
    </font>
    <font>
      <b/>
      <sz val="12"/>
      <color indexed="81"/>
      <name val="Tahoma"/>
      <family val="2"/>
    </font>
    <font>
      <sz val="12"/>
      <color indexed="81"/>
      <name val="Tahoma"/>
      <family val="2"/>
    </font>
    <font>
      <sz val="9"/>
      <color theme="1"/>
      <name val="Arial"/>
      <family val="2"/>
    </font>
    <font>
      <b/>
      <sz val="9"/>
      <color theme="1"/>
      <name val="Arial"/>
      <family val="2"/>
    </font>
    <font>
      <u/>
      <sz val="9"/>
      <color theme="10"/>
      <name val="Arial"/>
      <family val="2"/>
    </font>
    <font>
      <b/>
      <sz val="9"/>
      <color indexed="8"/>
      <name val="Arial"/>
      <family val="2"/>
    </font>
    <font>
      <b/>
      <sz val="9"/>
      <name val="Arial"/>
      <family val="2"/>
    </font>
    <font>
      <b/>
      <sz val="9"/>
      <color theme="0"/>
      <name val="Arial"/>
      <family val="2"/>
    </font>
    <font>
      <sz val="9"/>
      <color rgb="FFFF0000"/>
      <name val="Arial"/>
      <family val="2"/>
    </font>
  </fonts>
  <fills count="7">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
      <patternFill patternType="solid">
        <fgColor theme="4"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6">
    <xf numFmtId="0" fontId="0" fillId="0" borderId="0"/>
    <xf numFmtId="41" fontId="1" fillId="0" borderId="0" applyFont="0" applyFill="0" applyBorder="0" applyAlignment="0" applyProtection="0"/>
    <xf numFmtId="44" fontId="1" fillId="0" borderId="0" applyFont="0" applyFill="0" applyBorder="0" applyAlignment="0" applyProtection="0"/>
    <xf numFmtId="0" fontId="2" fillId="2" borderId="0" applyNumberFormat="0" applyBorder="0" applyAlignment="0" applyProtection="0"/>
    <xf numFmtId="0" fontId="3" fillId="0" borderId="0" applyNumberFormat="0" applyFill="0" applyBorder="0" applyAlignment="0" applyProtection="0"/>
    <xf numFmtId="0" fontId="4" fillId="0" borderId="0"/>
  </cellStyleXfs>
  <cellXfs count="39">
    <xf numFmtId="0" fontId="0" fillId="0" borderId="0" xfId="0"/>
    <xf numFmtId="0" fontId="7" fillId="0" borderId="0" xfId="0" applyFont="1" applyAlignment="1">
      <alignment vertical="center" wrapText="1"/>
    </xf>
    <xf numFmtId="0" fontId="7" fillId="0" borderId="0" xfId="0" applyFont="1" applyAlignment="1">
      <alignment horizontal="center" vertical="center" wrapText="1"/>
    </xf>
    <xf numFmtId="0" fontId="7" fillId="0" borderId="0" xfId="0" applyFont="1"/>
    <xf numFmtId="0" fontId="8" fillId="0" borderId="0" xfId="0" applyFont="1" applyAlignment="1">
      <alignment vertical="center"/>
    </xf>
    <xf numFmtId="0" fontId="7" fillId="0" borderId="1" xfId="0" applyFont="1" applyBorder="1" applyAlignment="1">
      <alignment vertical="center" wrapText="1"/>
    </xf>
    <xf numFmtId="0" fontId="7" fillId="3" borderId="1" xfId="0" applyFont="1" applyFill="1" applyBorder="1" applyAlignment="1" applyProtection="1">
      <alignment vertical="center" wrapText="1"/>
      <protection locked="0"/>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0" fontId="7" fillId="3" borderId="1" xfId="0" quotePrefix="1" applyFont="1" applyFill="1" applyBorder="1" applyAlignment="1" applyProtection="1">
      <alignment vertical="center" wrapText="1"/>
      <protection locked="0"/>
    </xf>
    <xf numFmtId="0" fontId="9" fillId="3" borderId="1" xfId="4" quotePrefix="1" applyFont="1" applyFill="1" applyBorder="1" applyAlignment="1" applyProtection="1">
      <alignment vertical="center" wrapText="1"/>
      <protection locked="0"/>
    </xf>
    <xf numFmtId="0" fontId="7" fillId="3" borderId="1" xfId="0" applyFont="1" applyFill="1" applyBorder="1" applyAlignment="1" applyProtection="1">
      <alignment horizontal="left" vertical="center" wrapText="1"/>
      <protection locked="0"/>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 xfId="0" applyFont="1" applyBorder="1" applyAlignment="1">
      <alignment horizontal="justify" vertical="center" wrapText="1"/>
    </xf>
    <xf numFmtId="164" fontId="7" fillId="3" borderId="1" xfId="2" applyNumberFormat="1" applyFont="1" applyFill="1" applyBorder="1" applyAlignment="1" applyProtection="1">
      <alignment vertical="center" wrapText="1"/>
      <protection locked="0"/>
    </xf>
    <xf numFmtId="14" fontId="7" fillId="3" borderId="1" xfId="0" applyNumberFormat="1" applyFont="1" applyFill="1" applyBorder="1" applyAlignment="1" applyProtection="1">
      <alignment vertical="center" wrapText="1"/>
      <protection locked="0"/>
    </xf>
    <xf numFmtId="0" fontId="11" fillId="4" borderId="0" xfId="5" applyFont="1" applyFill="1" applyAlignment="1">
      <alignment vertical="center"/>
    </xf>
    <xf numFmtId="0" fontId="12" fillId="5" borderId="1" xfId="3" applyFont="1" applyFill="1" applyBorder="1" applyAlignment="1" applyProtection="1">
      <alignment horizontal="center" vertical="center" wrapText="1"/>
    </xf>
    <xf numFmtId="0" fontId="7" fillId="6" borderId="1" xfId="0" applyFont="1" applyFill="1" applyBorder="1" applyAlignment="1" applyProtection="1">
      <alignment horizontal="left" vertical="center" wrapText="1"/>
      <protection locked="0"/>
    </xf>
    <xf numFmtId="0" fontId="8" fillId="6" borderId="1" xfId="0" applyFont="1" applyFill="1" applyBorder="1" applyAlignment="1" applyProtection="1">
      <alignment horizontal="center" vertical="center" wrapText="1"/>
      <protection locked="0"/>
    </xf>
    <xf numFmtId="0" fontId="7" fillId="6" borderId="1" xfId="0" applyFont="1" applyFill="1" applyBorder="1" applyAlignment="1" applyProtection="1">
      <alignment horizontal="justify" vertical="center" wrapText="1"/>
      <protection locked="0"/>
    </xf>
    <xf numFmtId="0" fontId="7" fillId="6" borderId="1" xfId="0" applyFont="1" applyFill="1" applyBorder="1" applyAlignment="1" applyProtection="1">
      <alignment horizontal="center" vertical="center" wrapText="1"/>
      <protection locked="0"/>
    </xf>
    <xf numFmtId="44" fontId="7" fillId="6" borderId="1" xfId="2" applyFont="1" applyFill="1" applyBorder="1" applyAlignment="1" applyProtection="1">
      <alignment horizontal="center" vertical="center" wrapText="1"/>
      <protection locked="0"/>
    </xf>
    <xf numFmtId="44" fontId="7" fillId="6" borderId="1" xfId="2" applyFont="1" applyFill="1" applyBorder="1" applyAlignment="1" applyProtection="1">
      <alignment horizontal="right" vertical="center" wrapText="1"/>
      <protection locked="0"/>
    </xf>
    <xf numFmtId="41" fontId="7" fillId="6" borderId="1" xfId="1" applyFont="1" applyFill="1" applyBorder="1" applyAlignment="1" applyProtection="1">
      <alignment horizontal="center" vertical="center" wrapText="1"/>
      <protection locked="0"/>
    </xf>
    <xf numFmtId="41" fontId="7" fillId="6" borderId="1" xfId="1" applyFont="1" applyFill="1" applyBorder="1" applyAlignment="1" applyProtection="1">
      <alignment horizontal="right" vertical="center" wrapText="1"/>
      <protection locked="0"/>
    </xf>
    <xf numFmtId="44" fontId="7" fillId="0" borderId="0" xfId="0" applyNumberFormat="1" applyFont="1" applyAlignment="1">
      <alignment horizontal="center" vertical="center" wrapText="1"/>
    </xf>
    <xf numFmtId="165" fontId="13" fillId="0" borderId="0" xfId="0" applyNumberFormat="1" applyFont="1" applyAlignment="1">
      <alignment horizontal="center" vertical="center" wrapText="1"/>
    </xf>
    <xf numFmtId="0" fontId="8" fillId="0" borderId="0" xfId="0" applyFont="1" applyAlignment="1">
      <alignment vertical="center" wrapText="1"/>
    </xf>
    <xf numFmtId="4" fontId="7" fillId="0" borderId="0" xfId="0" applyNumberFormat="1" applyFont="1" applyAlignment="1">
      <alignment horizontal="center" vertical="center" wrapText="1"/>
    </xf>
    <xf numFmtId="44" fontId="7" fillId="0" borderId="0" xfId="0" applyNumberFormat="1" applyFont="1" applyAlignment="1">
      <alignment vertical="center" wrapText="1"/>
    </xf>
    <xf numFmtId="0" fontId="7" fillId="3" borderId="1" xfId="0" applyFont="1" applyFill="1" applyBorder="1" applyAlignment="1" applyProtection="1">
      <alignment horizontal="justify" vertical="center" wrapText="1"/>
      <protection locked="0"/>
    </xf>
    <xf numFmtId="0" fontId="7" fillId="3" borderId="1" xfId="0" applyFont="1" applyFill="1" applyBorder="1" applyAlignment="1" applyProtection="1">
      <alignment horizontal="right" vertical="center" wrapText="1"/>
      <protection locked="0"/>
    </xf>
  </cellXfs>
  <cellStyles count="6">
    <cellStyle name="Énfasis1" xfId="3" builtinId="29"/>
    <cellStyle name="Hipervínculo" xfId="4" builtinId="8"/>
    <cellStyle name="Millares [0]" xfId="1" builtinId="6"/>
    <cellStyle name="Moneda" xfId="2" builtinId="4"/>
    <cellStyle name="Normal" xfId="0" builtinId="0"/>
    <cellStyle name="Norm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Mi%20unidad\0.00%20FONDO%20DE%20BIENESTAR%20SOCIAL%20CONTRALORIA\0.7%20PLAN%20ANUAL%20DE%20ADQUISICION\0.1%20%20PLAN%20ANUAL%20DE%20ADQUISICION\0.3%20PAA%202024\PROYECTO%20PAA%202024%20v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A 2024"/>
      <sheetName val="OTROS VALORES"/>
      <sheetName val="    "/>
    </sheet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6"/>
  <sheetViews>
    <sheetView tabSelected="1" topLeftCell="B108" workbookViewId="0">
      <selection activeCell="D118" sqref="D118"/>
    </sheetView>
  </sheetViews>
  <sheetFormatPr baseColWidth="10" defaultRowHeight="12" x14ac:dyDescent="0.2"/>
  <cols>
    <col min="1" max="1" width="20.5703125" style="3" hidden="1" customWidth="1"/>
    <col min="2" max="2" width="11.5703125" style="3" bestFit="1" customWidth="1"/>
    <col min="3" max="3" width="38.7109375" style="3" customWidth="1"/>
    <col min="4" max="4" width="81.42578125" style="3" customWidth="1"/>
    <col min="5" max="5" width="24.7109375" style="3" customWidth="1"/>
    <col min="6" max="6" width="11.5703125" style="3" bestFit="1" customWidth="1"/>
    <col min="7" max="7" width="24.42578125" style="3" customWidth="1"/>
    <col min="8" max="8" width="22.7109375" style="3" customWidth="1"/>
    <col min="9" max="9" width="22.85546875" style="3" bestFit="1" customWidth="1"/>
    <col min="10" max="10" width="33.28515625" style="3" bestFit="1" customWidth="1"/>
    <col min="11" max="11" width="20.7109375" style="3" bestFit="1" customWidth="1"/>
    <col min="12" max="12" width="11.42578125" style="3"/>
    <col min="13" max="13" width="22.28515625" style="3" customWidth="1"/>
    <col min="14" max="16384" width="11.42578125" style="3"/>
  </cols>
  <sheetData>
    <row r="1" spans="1:13" x14ac:dyDescent="0.2">
      <c r="A1" s="1"/>
      <c r="B1" s="1"/>
      <c r="C1" s="1"/>
      <c r="D1" s="1"/>
      <c r="E1" s="1"/>
      <c r="F1" s="1"/>
      <c r="G1" s="2"/>
      <c r="H1" s="2"/>
      <c r="I1" s="2"/>
      <c r="J1" s="1"/>
      <c r="K1" s="2"/>
      <c r="L1" s="2"/>
      <c r="M1" s="1"/>
    </row>
    <row r="2" spans="1:13" x14ac:dyDescent="0.2">
      <c r="A2" s="1"/>
      <c r="B2" s="1"/>
      <c r="C2" s="4" t="s">
        <v>0</v>
      </c>
      <c r="D2" s="1"/>
      <c r="E2" s="1"/>
      <c r="F2" s="1"/>
      <c r="G2" s="2"/>
      <c r="H2" s="2"/>
      <c r="I2" s="2"/>
      <c r="J2" s="1"/>
      <c r="K2" s="2"/>
      <c r="L2" s="2"/>
      <c r="M2" s="1"/>
    </row>
    <row r="3" spans="1:13" x14ac:dyDescent="0.2">
      <c r="A3" s="1"/>
      <c r="B3" s="1"/>
      <c r="C3" s="4"/>
      <c r="D3" s="1"/>
      <c r="E3" s="1"/>
      <c r="F3" s="1"/>
      <c r="G3" s="2"/>
      <c r="H3" s="2"/>
      <c r="I3" s="2"/>
      <c r="J3" s="1"/>
      <c r="K3" s="2"/>
      <c r="L3" s="2"/>
      <c r="M3" s="1"/>
    </row>
    <row r="4" spans="1:13" x14ac:dyDescent="0.2">
      <c r="A4" s="1"/>
      <c r="B4" s="1"/>
      <c r="C4" s="4" t="s">
        <v>1</v>
      </c>
      <c r="D4" s="1"/>
      <c r="E4" s="1"/>
      <c r="F4" s="1"/>
      <c r="G4" s="2"/>
      <c r="H4" s="2"/>
      <c r="I4" s="2"/>
      <c r="J4" s="1"/>
      <c r="K4" s="2"/>
      <c r="L4" s="2"/>
      <c r="M4" s="1"/>
    </row>
    <row r="5" spans="1:13" x14ac:dyDescent="0.2">
      <c r="A5" s="1"/>
      <c r="B5" s="1"/>
      <c r="C5" s="5" t="s">
        <v>2</v>
      </c>
      <c r="D5" s="6" t="s">
        <v>3</v>
      </c>
      <c r="E5" s="1"/>
      <c r="F5" s="1"/>
      <c r="G5" s="7" t="s">
        <v>4</v>
      </c>
      <c r="H5" s="8"/>
      <c r="I5" s="8"/>
      <c r="J5" s="9"/>
      <c r="K5" s="2"/>
      <c r="L5" s="2"/>
      <c r="M5" s="1"/>
    </row>
    <row r="6" spans="1:13" x14ac:dyDescent="0.2">
      <c r="A6" s="1"/>
      <c r="B6" s="1"/>
      <c r="C6" s="5" t="s">
        <v>5</v>
      </c>
      <c r="D6" s="6" t="s">
        <v>6</v>
      </c>
      <c r="E6" s="1"/>
      <c r="F6" s="1"/>
      <c r="G6" s="10"/>
      <c r="H6" s="11"/>
      <c r="I6" s="11"/>
      <c r="J6" s="12"/>
      <c r="K6" s="2"/>
      <c r="L6" s="2"/>
      <c r="M6" s="1"/>
    </row>
    <row r="7" spans="1:13" x14ac:dyDescent="0.2">
      <c r="A7" s="1"/>
      <c r="B7" s="1"/>
      <c r="C7" s="5" t="s">
        <v>7</v>
      </c>
      <c r="D7" s="13"/>
      <c r="E7" s="1"/>
      <c r="F7" s="1"/>
      <c r="G7" s="10"/>
      <c r="H7" s="11"/>
      <c r="I7" s="11"/>
      <c r="J7" s="12"/>
      <c r="K7" s="2"/>
      <c r="L7" s="2"/>
      <c r="M7" s="1"/>
    </row>
    <row r="8" spans="1:13" x14ac:dyDescent="0.2">
      <c r="A8" s="1"/>
      <c r="B8" s="1"/>
      <c r="C8" s="5" t="s">
        <v>8</v>
      </c>
      <c r="D8" s="14"/>
      <c r="E8" s="1"/>
      <c r="F8" s="1"/>
      <c r="G8" s="10"/>
      <c r="H8" s="11"/>
      <c r="I8" s="11"/>
      <c r="J8" s="12"/>
      <c r="K8" s="2"/>
      <c r="L8" s="2"/>
      <c r="M8" s="1"/>
    </row>
    <row r="9" spans="1:13" ht="60" x14ac:dyDescent="0.2">
      <c r="A9" s="1"/>
      <c r="B9" s="1"/>
      <c r="C9" s="5" t="s">
        <v>9</v>
      </c>
      <c r="D9" s="15" t="s">
        <v>217</v>
      </c>
      <c r="E9" s="1"/>
      <c r="F9" s="1"/>
      <c r="G9" s="16"/>
      <c r="H9" s="17"/>
      <c r="I9" s="17"/>
      <c r="J9" s="18"/>
      <c r="K9" s="2"/>
      <c r="L9" s="2"/>
      <c r="M9" s="1"/>
    </row>
    <row r="10" spans="1:13" ht="40.5" customHeight="1" x14ac:dyDescent="0.2">
      <c r="A10" s="1"/>
      <c r="B10" s="1"/>
      <c r="C10" s="19" t="s">
        <v>10</v>
      </c>
      <c r="D10" s="15" t="s">
        <v>11</v>
      </c>
      <c r="E10" s="1"/>
      <c r="F10" s="1"/>
      <c r="G10" s="2"/>
      <c r="H10" s="2"/>
      <c r="I10" s="2"/>
      <c r="J10" s="1"/>
      <c r="K10" s="2"/>
      <c r="L10" s="2"/>
      <c r="M10" s="1"/>
    </row>
    <row r="11" spans="1:13" x14ac:dyDescent="0.2">
      <c r="A11" s="1"/>
      <c r="B11" s="1"/>
      <c r="C11" s="19" t="s">
        <v>12</v>
      </c>
      <c r="D11" s="38" t="s">
        <v>13</v>
      </c>
      <c r="E11" s="1"/>
      <c r="F11" s="1"/>
      <c r="G11" s="7" t="s">
        <v>14</v>
      </c>
      <c r="H11" s="8"/>
      <c r="I11" s="8"/>
      <c r="J11" s="9"/>
      <c r="K11" s="2"/>
      <c r="L11" s="2"/>
      <c r="M11" s="1"/>
    </row>
    <row r="12" spans="1:13" x14ac:dyDescent="0.2">
      <c r="A12" s="1"/>
      <c r="B12" s="1"/>
      <c r="C12" s="19" t="s">
        <v>15</v>
      </c>
      <c r="D12" s="20">
        <f>+I121</f>
        <v>9770843000</v>
      </c>
      <c r="E12" s="1"/>
      <c r="F12" s="1"/>
      <c r="G12" s="10"/>
      <c r="H12" s="11"/>
      <c r="I12" s="11"/>
      <c r="J12" s="12"/>
      <c r="K12" s="2"/>
      <c r="L12" s="2"/>
      <c r="M12" s="1"/>
    </row>
    <row r="13" spans="1:13" x14ac:dyDescent="0.2">
      <c r="A13" s="1"/>
      <c r="B13" s="1"/>
      <c r="C13" s="19" t="s">
        <v>16</v>
      </c>
      <c r="D13" s="20">
        <v>364000000</v>
      </c>
      <c r="E13" s="1"/>
      <c r="F13" s="1"/>
      <c r="G13" s="10"/>
      <c r="H13" s="11"/>
      <c r="I13" s="11"/>
      <c r="J13" s="12"/>
      <c r="K13" s="2"/>
      <c r="L13" s="2"/>
      <c r="M13" s="1"/>
    </row>
    <row r="14" spans="1:13" x14ac:dyDescent="0.2">
      <c r="A14" s="1"/>
      <c r="B14" s="1"/>
      <c r="C14" s="19" t="s">
        <v>17</v>
      </c>
      <c r="D14" s="20">
        <v>36400000</v>
      </c>
      <c r="E14" s="1"/>
      <c r="F14" s="1"/>
      <c r="G14" s="10"/>
      <c r="H14" s="11"/>
      <c r="I14" s="11"/>
      <c r="J14" s="12"/>
      <c r="K14" s="2"/>
      <c r="L14" s="2"/>
      <c r="M14" s="1"/>
    </row>
    <row r="15" spans="1:13" x14ac:dyDescent="0.2">
      <c r="A15" s="1"/>
      <c r="B15" s="1"/>
      <c r="C15" s="19" t="s">
        <v>18</v>
      </c>
      <c r="D15" s="21">
        <v>45504</v>
      </c>
      <c r="E15" s="1"/>
      <c r="F15" s="1"/>
      <c r="G15" s="16"/>
      <c r="H15" s="17"/>
      <c r="I15" s="17"/>
      <c r="J15" s="18"/>
      <c r="K15" s="2"/>
      <c r="L15" s="2"/>
      <c r="M15" s="1"/>
    </row>
    <row r="16" spans="1:13" x14ac:dyDescent="0.2">
      <c r="A16" s="1"/>
      <c r="B16" s="1"/>
      <c r="C16" s="1"/>
      <c r="D16" s="22"/>
      <c r="E16" s="1"/>
      <c r="F16" s="1"/>
      <c r="G16" s="2"/>
      <c r="H16" s="2"/>
      <c r="I16" s="2"/>
      <c r="J16" s="2"/>
      <c r="K16" s="2"/>
      <c r="L16" s="2"/>
      <c r="M16" s="1"/>
    </row>
    <row r="17" spans="1:13" ht="60" x14ac:dyDescent="0.2">
      <c r="A17" s="23" t="s">
        <v>19</v>
      </c>
      <c r="B17" s="23" t="s">
        <v>20</v>
      </c>
      <c r="C17" s="23" t="s">
        <v>21</v>
      </c>
      <c r="D17" s="23" t="s">
        <v>22</v>
      </c>
      <c r="E17" s="23" t="s">
        <v>23</v>
      </c>
      <c r="F17" s="23" t="s">
        <v>24</v>
      </c>
      <c r="G17" s="23" t="s">
        <v>25</v>
      </c>
      <c r="H17" s="23" t="s">
        <v>26</v>
      </c>
      <c r="I17" s="23" t="s">
        <v>27</v>
      </c>
      <c r="J17" s="23" t="s">
        <v>28</v>
      </c>
      <c r="K17" s="23" t="s">
        <v>29</v>
      </c>
      <c r="L17" s="23" t="s">
        <v>30</v>
      </c>
      <c r="M17" s="23" t="s">
        <v>31</v>
      </c>
    </row>
    <row r="18" spans="1:13" ht="48" x14ac:dyDescent="0.2">
      <c r="A18" s="24" t="s">
        <v>32</v>
      </c>
      <c r="B18" s="25">
        <v>1</v>
      </c>
      <c r="C18" s="26" t="s">
        <v>33</v>
      </c>
      <c r="D18" s="26" t="s">
        <v>34</v>
      </c>
      <c r="E18" s="27" t="s">
        <v>35</v>
      </c>
      <c r="F18" s="27">
        <v>9</v>
      </c>
      <c r="G18" s="27" t="s">
        <v>36</v>
      </c>
      <c r="H18" s="27" t="s">
        <v>37</v>
      </c>
      <c r="I18" s="28">
        <v>29765000</v>
      </c>
      <c r="J18" s="28">
        <v>29765000</v>
      </c>
      <c r="K18" s="27" t="s">
        <v>38</v>
      </c>
      <c r="L18" s="27" t="s">
        <v>39</v>
      </c>
      <c r="M18" s="24" t="s">
        <v>40</v>
      </c>
    </row>
    <row r="19" spans="1:13" ht="48" x14ac:dyDescent="0.2">
      <c r="A19" s="24" t="s">
        <v>32</v>
      </c>
      <c r="B19" s="25">
        <v>2</v>
      </c>
      <c r="C19" s="26" t="s">
        <v>33</v>
      </c>
      <c r="D19" s="26" t="s">
        <v>41</v>
      </c>
      <c r="E19" s="27" t="s">
        <v>42</v>
      </c>
      <c r="F19" s="27">
        <v>6</v>
      </c>
      <c r="G19" s="27" t="s">
        <v>36</v>
      </c>
      <c r="H19" s="27" t="s">
        <v>37</v>
      </c>
      <c r="I19" s="28">
        <v>106504000</v>
      </c>
      <c r="J19" s="28">
        <v>106504000</v>
      </c>
      <c r="K19" s="27" t="s">
        <v>38</v>
      </c>
      <c r="L19" s="27" t="s">
        <v>39</v>
      </c>
      <c r="M19" s="24" t="s">
        <v>40</v>
      </c>
    </row>
    <row r="20" spans="1:13" ht="48" x14ac:dyDescent="0.2">
      <c r="A20" s="24" t="s">
        <v>32</v>
      </c>
      <c r="B20" s="25">
        <v>3</v>
      </c>
      <c r="C20" s="26" t="s">
        <v>33</v>
      </c>
      <c r="D20" s="26" t="s">
        <v>43</v>
      </c>
      <c r="E20" s="27" t="s">
        <v>42</v>
      </c>
      <c r="F20" s="27">
        <v>6</v>
      </c>
      <c r="G20" s="27" t="s">
        <v>36</v>
      </c>
      <c r="H20" s="27" t="s">
        <v>37</v>
      </c>
      <c r="I20" s="28">
        <v>30372000</v>
      </c>
      <c r="J20" s="28">
        <v>30372000</v>
      </c>
      <c r="K20" s="27" t="s">
        <v>38</v>
      </c>
      <c r="L20" s="27" t="s">
        <v>39</v>
      </c>
      <c r="M20" s="24" t="s">
        <v>40</v>
      </c>
    </row>
    <row r="21" spans="1:13" ht="48" x14ac:dyDescent="0.2">
      <c r="A21" s="24" t="s">
        <v>32</v>
      </c>
      <c r="B21" s="25">
        <v>4</v>
      </c>
      <c r="C21" s="26" t="s">
        <v>33</v>
      </c>
      <c r="D21" s="26" t="s">
        <v>44</v>
      </c>
      <c r="E21" s="27" t="s">
        <v>42</v>
      </c>
      <c r="F21" s="27">
        <v>6</v>
      </c>
      <c r="G21" s="27" t="s">
        <v>36</v>
      </c>
      <c r="H21" s="27" t="s">
        <v>37</v>
      </c>
      <c r="I21" s="28">
        <v>75323000</v>
      </c>
      <c r="J21" s="28">
        <v>75323000</v>
      </c>
      <c r="K21" s="27" t="s">
        <v>38</v>
      </c>
      <c r="L21" s="27" t="s">
        <v>39</v>
      </c>
      <c r="M21" s="24" t="s">
        <v>40</v>
      </c>
    </row>
    <row r="22" spans="1:13" ht="48" x14ac:dyDescent="0.2">
      <c r="A22" s="24" t="s">
        <v>32</v>
      </c>
      <c r="B22" s="25">
        <v>5</v>
      </c>
      <c r="C22" s="26" t="s">
        <v>33</v>
      </c>
      <c r="D22" s="26" t="s">
        <v>45</v>
      </c>
      <c r="E22" s="27" t="s">
        <v>46</v>
      </c>
      <c r="F22" s="27">
        <v>9</v>
      </c>
      <c r="G22" s="27" t="s">
        <v>36</v>
      </c>
      <c r="H22" s="27" t="s">
        <v>37</v>
      </c>
      <c r="I22" s="28">
        <v>57909000</v>
      </c>
      <c r="J22" s="28">
        <v>57909000</v>
      </c>
      <c r="K22" s="27" t="s">
        <v>38</v>
      </c>
      <c r="L22" s="27" t="s">
        <v>39</v>
      </c>
      <c r="M22" s="24" t="s">
        <v>40</v>
      </c>
    </row>
    <row r="23" spans="1:13" ht="48" x14ac:dyDescent="0.2">
      <c r="A23" s="24" t="s">
        <v>32</v>
      </c>
      <c r="B23" s="25">
        <v>6</v>
      </c>
      <c r="C23" s="26" t="s">
        <v>33</v>
      </c>
      <c r="D23" s="26" t="s">
        <v>47</v>
      </c>
      <c r="E23" s="27" t="s">
        <v>42</v>
      </c>
      <c r="F23" s="27">
        <v>6</v>
      </c>
      <c r="G23" s="27" t="s">
        <v>48</v>
      </c>
      <c r="H23" s="27" t="s">
        <v>37</v>
      </c>
      <c r="I23" s="28">
        <v>60744000</v>
      </c>
      <c r="J23" s="28">
        <v>60744000</v>
      </c>
      <c r="K23" s="27" t="s">
        <v>38</v>
      </c>
      <c r="L23" s="27" t="s">
        <v>39</v>
      </c>
      <c r="M23" s="24" t="s">
        <v>40</v>
      </c>
    </row>
    <row r="24" spans="1:13" ht="48" x14ac:dyDescent="0.2">
      <c r="A24" s="24" t="s">
        <v>32</v>
      </c>
      <c r="B24" s="25">
        <v>7</v>
      </c>
      <c r="C24" s="26" t="s">
        <v>33</v>
      </c>
      <c r="D24" s="26" t="s">
        <v>49</v>
      </c>
      <c r="E24" s="27" t="s">
        <v>42</v>
      </c>
      <c r="F24" s="27">
        <v>6</v>
      </c>
      <c r="G24" s="27" t="s">
        <v>36</v>
      </c>
      <c r="H24" s="27" t="s">
        <v>37</v>
      </c>
      <c r="I24" s="28">
        <v>46165000</v>
      </c>
      <c r="J24" s="28">
        <v>46165000</v>
      </c>
      <c r="K24" s="27" t="s">
        <v>38</v>
      </c>
      <c r="L24" s="27" t="s">
        <v>39</v>
      </c>
      <c r="M24" s="24" t="s">
        <v>40</v>
      </c>
    </row>
    <row r="25" spans="1:13" ht="48" x14ac:dyDescent="0.2">
      <c r="A25" s="24" t="s">
        <v>32</v>
      </c>
      <c r="B25" s="25">
        <v>8</v>
      </c>
      <c r="C25" s="26" t="s">
        <v>33</v>
      </c>
      <c r="D25" s="26" t="s">
        <v>50</v>
      </c>
      <c r="E25" s="27" t="s">
        <v>42</v>
      </c>
      <c r="F25" s="27">
        <v>6</v>
      </c>
      <c r="G25" s="27" t="s">
        <v>48</v>
      </c>
      <c r="H25" s="27" t="s">
        <v>37</v>
      </c>
      <c r="I25" s="28">
        <v>41913000</v>
      </c>
      <c r="J25" s="28">
        <v>41913000</v>
      </c>
      <c r="K25" s="27" t="s">
        <v>38</v>
      </c>
      <c r="L25" s="27" t="s">
        <v>39</v>
      </c>
      <c r="M25" s="24" t="s">
        <v>40</v>
      </c>
    </row>
    <row r="26" spans="1:13" ht="48" x14ac:dyDescent="0.2">
      <c r="A26" s="24" t="s">
        <v>32</v>
      </c>
      <c r="B26" s="25">
        <v>9</v>
      </c>
      <c r="C26" s="26" t="s">
        <v>33</v>
      </c>
      <c r="D26" s="26" t="s">
        <v>51</v>
      </c>
      <c r="E26" s="27" t="s">
        <v>46</v>
      </c>
      <c r="F26" s="27">
        <v>7</v>
      </c>
      <c r="G26" s="27" t="s">
        <v>48</v>
      </c>
      <c r="H26" s="27" t="s">
        <v>37</v>
      </c>
      <c r="I26" s="28">
        <v>42521000</v>
      </c>
      <c r="J26" s="28">
        <v>42521000</v>
      </c>
      <c r="K26" s="27" t="s">
        <v>38</v>
      </c>
      <c r="L26" s="27" t="s">
        <v>39</v>
      </c>
      <c r="M26" s="24" t="s">
        <v>40</v>
      </c>
    </row>
    <row r="27" spans="1:13" ht="48" x14ac:dyDescent="0.2">
      <c r="A27" s="24" t="s">
        <v>32</v>
      </c>
      <c r="B27" s="25">
        <v>10</v>
      </c>
      <c r="C27" s="26" t="s">
        <v>33</v>
      </c>
      <c r="D27" s="26" t="s">
        <v>52</v>
      </c>
      <c r="E27" s="27" t="s">
        <v>53</v>
      </c>
      <c r="F27" s="27">
        <v>8</v>
      </c>
      <c r="G27" s="27" t="s">
        <v>36</v>
      </c>
      <c r="H27" s="27" t="s">
        <v>37</v>
      </c>
      <c r="I27" s="28">
        <v>45760000</v>
      </c>
      <c r="J27" s="28">
        <v>45760000</v>
      </c>
      <c r="K27" s="27" t="s">
        <v>38</v>
      </c>
      <c r="L27" s="27" t="s">
        <v>39</v>
      </c>
      <c r="M27" s="24" t="s">
        <v>40</v>
      </c>
    </row>
    <row r="28" spans="1:13" ht="48" x14ac:dyDescent="0.2">
      <c r="A28" s="24" t="s">
        <v>32</v>
      </c>
      <c r="B28" s="25">
        <v>11</v>
      </c>
      <c r="C28" s="26" t="s">
        <v>33</v>
      </c>
      <c r="D28" s="26" t="s">
        <v>54</v>
      </c>
      <c r="E28" s="27" t="s">
        <v>35</v>
      </c>
      <c r="F28" s="27">
        <v>9</v>
      </c>
      <c r="G28" s="27" t="s">
        <v>48</v>
      </c>
      <c r="H28" s="27" t="s">
        <v>37</v>
      </c>
      <c r="I28" s="28">
        <v>49203000</v>
      </c>
      <c r="J28" s="28">
        <v>49203000</v>
      </c>
      <c r="K28" s="27" t="s">
        <v>38</v>
      </c>
      <c r="L28" s="27" t="s">
        <v>39</v>
      </c>
      <c r="M28" s="24" t="s">
        <v>40</v>
      </c>
    </row>
    <row r="29" spans="1:13" ht="48" x14ac:dyDescent="0.2">
      <c r="A29" s="24" t="s">
        <v>32</v>
      </c>
      <c r="B29" s="25">
        <v>12</v>
      </c>
      <c r="C29" s="26" t="s">
        <v>33</v>
      </c>
      <c r="D29" s="26" t="s">
        <v>55</v>
      </c>
      <c r="E29" s="27" t="s">
        <v>42</v>
      </c>
      <c r="F29" s="27">
        <v>6</v>
      </c>
      <c r="G29" s="27" t="s">
        <v>36</v>
      </c>
      <c r="H29" s="27" t="s">
        <v>37</v>
      </c>
      <c r="I29" s="28">
        <v>41306000</v>
      </c>
      <c r="J29" s="28">
        <v>41306000</v>
      </c>
      <c r="K29" s="27" t="s">
        <v>38</v>
      </c>
      <c r="L29" s="27" t="s">
        <v>39</v>
      </c>
      <c r="M29" s="24" t="s">
        <v>40</v>
      </c>
    </row>
    <row r="30" spans="1:13" ht="48" x14ac:dyDescent="0.2">
      <c r="A30" s="24" t="s">
        <v>32</v>
      </c>
      <c r="B30" s="25">
        <v>13</v>
      </c>
      <c r="C30" s="26" t="s">
        <v>33</v>
      </c>
      <c r="D30" s="26" t="s">
        <v>56</v>
      </c>
      <c r="E30" s="27" t="s">
        <v>35</v>
      </c>
      <c r="F30" s="27">
        <v>9</v>
      </c>
      <c r="G30" s="27" t="s">
        <v>36</v>
      </c>
      <c r="H30" s="27" t="s">
        <v>37</v>
      </c>
      <c r="I30" s="28">
        <v>46165000</v>
      </c>
      <c r="J30" s="28">
        <v>46165000</v>
      </c>
      <c r="K30" s="27" t="s">
        <v>38</v>
      </c>
      <c r="L30" s="27" t="s">
        <v>39</v>
      </c>
      <c r="M30" s="24" t="s">
        <v>40</v>
      </c>
    </row>
    <row r="31" spans="1:13" ht="48" x14ac:dyDescent="0.2">
      <c r="A31" s="24" t="s">
        <v>32</v>
      </c>
      <c r="B31" s="25">
        <v>14</v>
      </c>
      <c r="C31" s="26" t="s">
        <v>33</v>
      </c>
      <c r="D31" s="26" t="s">
        <v>57</v>
      </c>
      <c r="E31" s="27" t="s">
        <v>53</v>
      </c>
      <c r="F31" s="27">
        <v>8</v>
      </c>
      <c r="G31" s="27" t="s">
        <v>36</v>
      </c>
      <c r="H31" s="27" t="s">
        <v>37</v>
      </c>
      <c r="I31" s="28">
        <v>20653000</v>
      </c>
      <c r="J31" s="28">
        <v>20653000</v>
      </c>
      <c r="K31" s="27" t="s">
        <v>38</v>
      </c>
      <c r="L31" s="27" t="s">
        <v>39</v>
      </c>
      <c r="M31" s="24" t="s">
        <v>40</v>
      </c>
    </row>
    <row r="32" spans="1:13" ht="48" x14ac:dyDescent="0.2">
      <c r="A32" s="24" t="s">
        <v>32</v>
      </c>
      <c r="B32" s="25">
        <v>15</v>
      </c>
      <c r="C32" s="26" t="s">
        <v>33</v>
      </c>
      <c r="D32" s="26" t="s">
        <v>58</v>
      </c>
      <c r="E32" s="27" t="s">
        <v>53</v>
      </c>
      <c r="F32" s="27">
        <v>8</v>
      </c>
      <c r="G32" s="27" t="s">
        <v>36</v>
      </c>
      <c r="H32" s="27" t="s">
        <v>37</v>
      </c>
      <c r="I32" s="28">
        <v>23083000</v>
      </c>
      <c r="J32" s="28">
        <v>23083000</v>
      </c>
      <c r="K32" s="27" t="s">
        <v>38</v>
      </c>
      <c r="L32" s="27" t="s">
        <v>39</v>
      </c>
      <c r="M32" s="24" t="s">
        <v>40</v>
      </c>
    </row>
    <row r="33" spans="1:13" ht="48" x14ac:dyDescent="0.2">
      <c r="A33" s="24" t="s">
        <v>32</v>
      </c>
      <c r="B33" s="25">
        <v>16</v>
      </c>
      <c r="C33" s="26" t="s">
        <v>33</v>
      </c>
      <c r="D33" s="26" t="s">
        <v>59</v>
      </c>
      <c r="E33" s="27" t="s">
        <v>53</v>
      </c>
      <c r="F33" s="27">
        <v>8</v>
      </c>
      <c r="G33" s="27" t="s">
        <v>36</v>
      </c>
      <c r="H33" s="27" t="s">
        <v>37</v>
      </c>
      <c r="I33" s="28">
        <v>45760000</v>
      </c>
      <c r="J33" s="28">
        <v>45760000</v>
      </c>
      <c r="K33" s="27" t="s">
        <v>38</v>
      </c>
      <c r="L33" s="27" t="s">
        <v>39</v>
      </c>
      <c r="M33" s="24" t="s">
        <v>40</v>
      </c>
    </row>
    <row r="34" spans="1:13" ht="48" x14ac:dyDescent="0.2">
      <c r="A34" s="24" t="s">
        <v>32</v>
      </c>
      <c r="B34" s="25">
        <v>17</v>
      </c>
      <c r="C34" s="26" t="s">
        <v>33</v>
      </c>
      <c r="D34" s="26" t="s">
        <v>60</v>
      </c>
      <c r="E34" s="27" t="s">
        <v>46</v>
      </c>
      <c r="F34" s="27">
        <v>7</v>
      </c>
      <c r="G34" s="27" t="s">
        <v>36</v>
      </c>
      <c r="H34" s="27" t="s">
        <v>37</v>
      </c>
      <c r="I34" s="28">
        <v>34827000</v>
      </c>
      <c r="J34" s="28">
        <v>34827000</v>
      </c>
      <c r="K34" s="27" t="s">
        <v>38</v>
      </c>
      <c r="L34" s="27" t="s">
        <v>39</v>
      </c>
      <c r="M34" s="24" t="s">
        <v>40</v>
      </c>
    </row>
    <row r="35" spans="1:13" ht="48" x14ac:dyDescent="0.2">
      <c r="A35" s="24" t="s">
        <v>32</v>
      </c>
      <c r="B35" s="25">
        <v>18</v>
      </c>
      <c r="C35" s="26" t="s">
        <v>33</v>
      </c>
      <c r="D35" s="26" t="s">
        <v>61</v>
      </c>
      <c r="E35" s="27" t="s">
        <v>46</v>
      </c>
      <c r="F35" s="27">
        <v>7</v>
      </c>
      <c r="G35" s="27" t="s">
        <v>36</v>
      </c>
      <c r="H35" s="27" t="s">
        <v>37</v>
      </c>
      <c r="I35" s="28">
        <v>46165000</v>
      </c>
      <c r="J35" s="28">
        <v>46165000</v>
      </c>
      <c r="K35" s="27" t="s">
        <v>38</v>
      </c>
      <c r="L35" s="27" t="s">
        <v>39</v>
      </c>
      <c r="M35" s="24" t="s">
        <v>40</v>
      </c>
    </row>
    <row r="36" spans="1:13" ht="48" x14ac:dyDescent="0.2">
      <c r="A36" s="24" t="s">
        <v>32</v>
      </c>
      <c r="B36" s="25">
        <v>19</v>
      </c>
      <c r="C36" s="26" t="s">
        <v>33</v>
      </c>
      <c r="D36" s="26" t="s">
        <v>62</v>
      </c>
      <c r="E36" s="27" t="s">
        <v>53</v>
      </c>
      <c r="F36" s="27">
        <v>8</v>
      </c>
      <c r="G36" s="27" t="s">
        <v>36</v>
      </c>
      <c r="H36" s="27" t="s">
        <v>37</v>
      </c>
      <c r="I36" s="28">
        <v>48190000</v>
      </c>
      <c r="J36" s="28">
        <v>48190000</v>
      </c>
      <c r="K36" s="27" t="s">
        <v>38</v>
      </c>
      <c r="L36" s="27" t="s">
        <v>39</v>
      </c>
      <c r="M36" s="24" t="s">
        <v>40</v>
      </c>
    </row>
    <row r="37" spans="1:13" ht="48" x14ac:dyDescent="0.2">
      <c r="A37" s="24" t="s">
        <v>32</v>
      </c>
      <c r="B37" s="25">
        <v>20</v>
      </c>
      <c r="C37" s="26" t="s">
        <v>33</v>
      </c>
      <c r="D37" s="26" t="s">
        <v>63</v>
      </c>
      <c r="E37" s="27" t="s">
        <v>46</v>
      </c>
      <c r="F37" s="27">
        <v>7</v>
      </c>
      <c r="G37" s="27" t="s">
        <v>36</v>
      </c>
      <c r="H37" s="27" t="s">
        <v>37</v>
      </c>
      <c r="I37" s="28">
        <v>55480000</v>
      </c>
      <c r="J37" s="28">
        <v>55480000</v>
      </c>
      <c r="K37" s="27" t="s">
        <v>38</v>
      </c>
      <c r="L37" s="27" t="s">
        <v>39</v>
      </c>
      <c r="M37" s="24" t="s">
        <v>40</v>
      </c>
    </row>
    <row r="38" spans="1:13" ht="48" x14ac:dyDescent="0.2">
      <c r="A38" s="24" t="s">
        <v>32</v>
      </c>
      <c r="B38" s="25">
        <v>21</v>
      </c>
      <c r="C38" s="26" t="s">
        <v>33</v>
      </c>
      <c r="D38" s="26" t="s">
        <v>64</v>
      </c>
      <c r="E38" s="27" t="s">
        <v>46</v>
      </c>
      <c r="F38" s="27">
        <v>7</v>
      </c>
      <c r="G38" s="27" t="s">
        <v>36</v>
      </c>
      <c r="H38" s="27" t="s">
        <v>37</v>
      </c>
      <c r="I38" s="28">
        <v>50620000</v>
      </c>
      <c r="J38" s="28">
        <v>50620000</v>
      </c>
      <c r="K38" s="27" t="s">
        <v>38</v>
      </c>
      <c r="L38" s="27" t="s">
        <v>39</v>
      </c>
      <c r="M38" s="24" t="s">
        <v>40</v>
      </c>
    </row>
    <row r="39" spans="1:13" ht="48" x14ac:dyDescent="0.2">
      <c r="A39" s="24" t="s">
        <v>32</v>
      </c>
      <c r="B39" s="25">
        <v>22</v>
      </c>
      <c r="C39" s="26" t="s">
        <v>33</v>
      </c>
      <c r="D39" s="26" t="s">
        <v>65</v>
      </c>
      <c r="E39" s="27" t="s">
        <v>46</v>
      </c>
      <c r="F39" s="27">
        <v>7</v>
      </c>
      <c r="G39" s="27" t="s">
        <v>36</v>
      </c>
      <c r="H39" s="27" t="s">
        <v>37</v>
      </c>
      <c r="I39" s="28">
        <v>41306000</v>
      </c>
      <c r="J39" s="28">
        <v>41306000</v>
      </c>
      <c r="K39" s="27" t="s">
        <v>38</v>
      </c>
      <c r="L39" s="27" t="s">
        <v>39</v>
      </c>
      <c r="M39" s="24" t="s">
        <v>40</v>
      </c>
    </row>
    <row r="40" spans="1:13" ht="48" x14ac:dyDescent="0.2">
      <c r="A40" s="24" t="s">
        <v>32</v>
      </c>
      <c r="B40" s="25">
        <v>23</v>
      </c>
      <c r="C40" s="26" t="s">
        <v>33</v>
      </c>
      <c r="D40" s="26" t="s">
        <v>66</v>
      </c>
      <c r="E40" s="27" t="s">
        <v>53</v>
      </c>
      <c r="F40" s="27">
        <v>8</v>
      </c>
      <c r="G40" s="27" t="s">
        <v>36</v>
      </c>
      <c r="H40" s="27" t="s">
        <v>37</v>
      </c>
      <c r="I40" s="28">
        <v>41306000</v>
      </c>
      <c r="J40" s="28">
        <v>41306000</v>
      </c>
      <c r="K40" s="27" t="s">
        <v>38</v>
      </c>
      <c r="L40" s="27" t="s">
        <v>39</v>
      </c>
      <c r="M40" s="24" t="s">
        <v>40</v>
      </c>
    </row>
    <row r="41" spans="1:13" ht="48" x14ac:dyDescent="0.2">
      <c r="A41" s="24" t="s">
        <v>32</v>
      </c>
      <c r="B41" s="25">
        <v>24</v>
      </c>
      <c r="C41" s="26" t="s">
        <v>33</v>
      </c>
      <c r="D41" s="26" t="s">
        <v>67</v>
      </c>
      <c r="E41" s="27" t="s">
        <v>42</v>
      </c>
      <c r="F41" s="27">
        <v>6</v>
      </c>
      <c r="G41" s="27" t="s">
        <v>36</v>
      </c>
      <c r="H41" s="27" t="s">
        <v>37</v>
      </c>
      <c r="I41" s="28">
        <v>48190000</v>
      </c>
      <c r="J41" s="28">
        <v>48190000</v>
      </c>
      <c r="K41" s="27" t="s">
        <v>38</v>
      </c>
      <c r="L41" s="27" t="s">
        <v>39</v>
      </c>
      <c r="M41" s="24" t="s">
        <v>40</v>
      </c>
    </row>
    <row r="42" spans="1:13" ht="48" x14ac:dyDescent="0.2">
      <c r="A42" s="24" t="s">
        <v>32</v>
      </c>
      <c r="B42" s="25">
        <v>25</v>
      </c>
      <c r="C42" s="26" t="s">
        <v>33</v>
      </c>
      <c r="D42" s="26" t="s">
        <v>68</v>
      </c>
      <c r="E42" s="27" t="s">
        <v>42</v>
      </c>
      <c r="F42" s="27">
        <v>6</v>
      </c>
      <c r="G42" s="27" t="s">
        <v>36</v>
      </c>
      <c r="H42" s="27" t="s">
        <v>37</v>
      </c>
      <c r="I42" s="28">
        <v>25512000</v>
      </c>
      <c r="J42" s="28">
        <v>25512000</v>
      </c>
      <c r="K42" s="27" t="s">
        <v>38</v>
      </c>
      <c r="L42" s="27" t="s">
        <v>39</v>
      </c>
      <c r="M42" s="24" t="s">
        <v>40</v>
      </c>
    </row>
    <row r="43" spans="1:13" ht="48" x14ac:dyDescent="0.2">
      <c r="A43" s="24" t="s">
        <v>32</v>
      </c>
      <c r="B43" s="25">
        <v>26</v>
      </c>
      <c r="C43" s="26" t="s">
        <v>33</v>
      </c>
      <c r="D43" s="26" t="s">
        <v>69</v>
      </c>
      <c r="E43" s="27" t="s">
        <v>53</v>
      </c>
      <c r="F43" s="27">
        <v>8</v>
      </c>
      <c r="G43" s="27" t="s">
        <v>36</v>
      </c>
      <c r="H43" s="27" t="s">
        <v>37</v>
      </c>
      <c r="I43" s="28">
        <v>84232000</v>
      </c>
      <c r="J43" s="28">
        <v>84232000</v>
      </c>
      <c r="K43" s="27" t="s">
        <v>38</v>
      </c>
      <c r="L43" s="27" t="s">
        <v>39</v>
      </c>
      <c r="M43" s="24" t="s">
        <v>40</v>
      </c>
    </row>
    <row r="44" spans="1:13" ht="48" x14ac:dyDescent="0.2">
      <c r="A44" s="24" t="s">
        <v>32</v>
      </c>
      <c r="B44" s="25">
        <v>27</v>
      </c>
      <c r="C44" s="26" t="s">
        <v>33</v>
      </c>
      <c r="D44" s="26" t="s">
        <v>70</v>
      </c>
      <c r="E44" s="27" t="s">
        <v>46</v>
      </c>
      <c r="F44" s="27">
        <v>7</v>
      </c>
      <c r="G44" s="27" t="s">
        <v>36</v>
      </c>
      <c r="H44" s="27" t="s">
        <v>37</v>
      </c>
      <c r="I44" s="28">
        <v>43736000</v>
      </c>
      <c r="J44" s="28">
        <v>43736000</v>
      </c>
      <c r="K44" s="27" t="s">
        <v>38</v>
      </c>
      <c r="L44" s="27" t="s">
        <v>39</v>
      </c>
      <c r="M44" s="24" t="s">
        <v>40</v>
      </c>
    </row>
    <row r="45" spans="1:13" ht="48" x14ac:dyDescent="0.2">
      <c r="A45" s="24" t="s">
        <v>32</v>
      </c>
      <c r="B45" s="25">
        <v>28</v>
      </c>
      <c r="C45" s="26" t="s">
        <v>33</v>
      </c>
      <c r="D45" s="26" t="s">
        <v>71</v>
      </c>
      <c r="E45" s="27" t="s">
        <v>46</v>
      </c>
      <c r="F45" s="27">
        <v>7</v>
      </c>
      <c r="G45" s="27" t="s">
        <v>36</v>
      </c>
      <c r="H45" s="27" t="s">
        <v>37</v>
      </c>
      <c r="I45" s="28">
        <v>58719000</v>
      </c>
      <c r="J45" s="28">
        <v>58719000</v>
      </c>
      <c r="K45" s="27" t="s">
        <v>38</v>
      </c>
      <c r="L45" s="27" t="s">
        <v>39</v>
      </c>
      <c r="M45" s="24" t="s">
        <v>40</v>
      </c>
    </row>
    <row r="46" spans="1:13" ht="48" x14ac:dyDescent="0.2">
      <c r="A46" s="24" t="s">
        <v>32</v>
      </c>
      <c r="B46" s="25">
        <v>29</v>
      </c>
      <c r="C46" s="26" t="s">
        <v>33</v>
      </c>
      <c r="D46" s="26" t="s">
        <v>72</v>
      </c>
      <c r="E46" s="27" t="s">
        <v>46</v>
      </c>
      <c r="F46" s="27">
        <v>7</v>
      </c>
      <c r="G46" s="27" t="s">
        <v>36</v>
      </c>
      <c r="H46" s="27" t="s">
        <v>37</v>
      </c>
      <c r="I46" s="28">
        <v>79372000</v>
      </c>
      <c r="J46" s="28">
        <v>79372000</v>
      </c>
      <c r="K46" s="27" t="s">
        <v>38</v>
      </c>
      <c r="L46" s="27" t="s">
        <v>39</v>
      </c>
      <c r="M46" s="24" t="s">
        <v>40</v>
      </c>
    </row>
    <row r="47" spans="1:13" ht="48" x14ac:dyDescent="0.2">
      <c r="A47" s="24" t="s">
        <v>32</v>
      </c>
      <c r="B47" s="25">
        <v>30</v>
      </c>
      <c r="C47" s="26" t="s">
        <v>33</v>
      </c>
      <c r="D47" s="26" t="s">
        <v>73</v>
      </c>
      <c r="E47" s="27" t="s">
        <v>53</v>
      </c>
      <c r="F47" s="27">
        <v>8</v>
      </c>
      <c r="G47" s="27" t="s">
        <v>36</v>
      </c>
      <c r="H47" s="27" t="s">
        <v>37</v>
      </c>
      <c r="I47" s="28">
        <v>18223000</v>
      </c>
      <c r="J47" s="28">
        <v>18223000</v>
      </c>
      <c r="K47" s="27" t="s">
        <v>38</v>
      </c>
      <c r="L47" s="27" t="s">
        <v>39</v>
      </c>
      <c r="M47" s="24" t="s">
        <v>40</v>
      </c>
    </row>
    <row r="48" spans="1:13" ht="48" x14ac:dyDescent="0.2">
      <c r="A48" s="24" t="s">
        <v>32</v>
      </c>
      <c r="B48" s="25">
        <v>31</v>
      </c>
      <c r="C48" s="26" t="s">
        <v>33</v>
      </c>
      <c r="D48" s="26" t="s">
        <v>74</v>
      </c>
      <c r="E48" s="27" t="s">
        <v>42</v>
      </c>
      <c r="F48" s="27">
        <v>6</v>
      </c>
      <c r="G48" s="27" t="s">
        <v>36</v>
      </c>
      <c r="H48" s="27" t="s">
        <v>37</v>
      </c>
      <c r="I48" s="28">
        <v>19438000</v>
      </c>
      <c r="J48" s="28">
        <v>19438000</v>
      </c>
      <c r="K48" s="27" t="s">
        <v>38</v>
      </c>
      <c r="L48" s="27" t="s">
        <v>39</v>
      </c>
      <c r="M48" s="24" t="s">
        <v>40</v>
      </c>
    </row>
    <row r="49" spans="1:13" ht="48" x14ac:dyDescent="0.2">
      <c r="A49" s="24" t="s">
        <v>32</v>
      </c>
      <c r="B49" s="25">
        <v>32</v>
      </c>
      <c r="C49" s="26" t="s">
        <v>75</v>
      </c>
      <c r="D49" s="26" t="s">
        <v>76</v>
      </c>
      <c r="E49" s="27" t="s">
        <v>53</v>
      </c>
      <c r="F49" s="27">
        <v>8</v>
      </c>
      <c r="G49" s="27" t="s">
        <v>36</v>
      </c>
      <c r="H49" s="27" t="s">
        <v>37</v>
      </c>
      <c r="I49" s="28">
        <v>8232000</v>
      </c>
      <c r="J49" s="28">
        <v>8232000</v>
      </c>
      <c r="K49" s="27" t="s">
        <v>38</v>
      </c>
      <c r="L49" s="27" t="s">
        <v>39</v>
      </c>
      <c r="M49" s="24" t="s">
        <v>40</v>
      </c>
    </row>
    <row r="50" spans="1:13" ht="48" x14ac:dyDescent="0.2">
      <c r="A50" s="24" t="s">
        <v>32</v>
      </c>
      <c r="B50" s="25">
        <v>33</v>
      </c>
      <c r="C50" s="26" t="s">
        <v>77</v>
      </c>
      <c r="D50" s="26" t="s">
        <v>78</v>
      </c>
      <c r="E50" s="27" t="s">
        <v>79</v>
      </c>
      <c r="F50" s="27">
        <v>4</v>
      </c>
      <c r="G50" s="27" t="s">
        <v>48</v>
      </c>
      <c r="H50" s="27" t="s">
        <v>37</v>
      </c>
      <c r="I50" s="28">
        <v>73072000</v>
      </c>
      <c r="J50" s="28">
        <v>73072000</v>
      </c>
      <c r="K50" s="27" t="s">
        <v>38</v>
      </c>
      <c r="L50" s="27" t="s">
        <v>39</v>
      </c>
      <c r="M50" s="24" t="s">
        <v>40</v>
      </c>
    </row>
    <row r="51" spans="1:13" ht="72" x14ac:dyDescent="0.2">
      <c r="A51" s="24" t="s">
        <v>32</v>
      </c>
      <c r="B51" s="25">
        <v>34</v>
      </c>
      <c r="C51" s="26" t="s">
        <v>80</v>
      </c>
      <c r="D51" s="26" t="s">
        <v>81</v>
      </c>
      <c r="E51" s="27" t="s">
        <v>35</v>
      </c>
      <c r="F51" s="27">
        <v>10</v>
      </c>
      <c r="G51" s="27" t="s">
        <v>36</v>
      </c>
      <c r="H51" s="27" t="s">
        <v>37</v>
      </c>
      <c r="I51" s="28">
        <v>1655573000</v>
      </c>
      <c r="J51" s="28">
        <v>1655573000</v>
      </c>
      <c r="K51" s="27" t="s">
        <v>38</v>
      </c>
      <c r="L51" s="27" t="s">
        <v>39</v>
      </c>
      <c r="M51" s="24" t="s">
        <v>40</v>
      </c>
    </row>
    <row r="52" spans="1:13" ht="48" x14ac:dyDescent="0.2">
      <c r="A52" s="24" t="s">
        <v>32</v>
      </c>
      <c r="B52" s="25">
        <v>35</v>
      </c>
      <c r="C52" s="26" t="s">
        <v>82</v>
      </c>
      <c r="D52" s="26" t="s">
        <v>83</v>
      </c>
      <c r="E52" s="27" t="s">
        <v>42</v>
      </c>
      <c r="F52" s="27">
        <v>6</v>
      </c>
      <c r="G52" s="27" t="s">
        <v>48</v>
      </c>
      <c r="H52" s="27" t="s">
        <v>37</v>
      </c>
      <c r="I52" s="28">
        <v>40000000</v>
      </c>
      <c r="J52" s="28">
        <v>40000000</v>
      </c>
      <c r="K52" s="27" t="s">
        <v>38</v>
      </c>
      <c r="L52" s="27" t="s">
        <v>39</v>
      </c>
      <c r="M52" s="24" t="s">
        <v>40</v>
      </c>
    </row>
    <row r="53" spans="1:13" ht="48" x14ac:dyDescent="0.2">
      <c r="A53" s="24" t="s">
        <v>32</v>
      </c>
      <c r="B53" s="25">
        <v>36</v>
      </c>
      <c r="C53" s="26" t="s">
        <v>84</v>
      </c>
      <c r="D53" s="26" t="s">
        <v>85</v>
      </c>
      <c r="E53" s="27" t="s">
        <v>46</v>
      </c>
      <c r="F53" s="27">
        <v>1</v>
      </c>
      <c r="G53" s="27" t="s">
        <v>86</v>
      </c>
      <c r="H53" s="27" t="s">
        <v>37</v>
      </c>
      <c r="I53" s="28">
        <v>10000000</v>
      </c>
      <c r="J53" s="28">
        <v>10000000</v>
      </c>
      <c r="K53" s="27" t="s">
        <v>38</v>
      </c>
      <c r="L53" s="27" t="s">
        <v>39</v>
      </c>
      <c r="M53" s="24" t="s">
        <v>40</v>
      </c>
    </row>
    <row r="54" spans="1:13" ht="48" x14ac:dyDescent="0.2">
      <c r="A54" s="24" t="s">
        <v>87</v>
      </c>
      <c r="B54" s="25">
        <v>37</v>
      </c>
      <c r="C54" s="26" t="s">
        <v>88</v>
      </c>
      <c r="D54" s="26" t="s">
        <v>89</v>
      </c>
      <c r="E54" s="27" t="s">
        <v>90</v>
      </c>
      <c r="F54" s="27">
        <v>10</v>
      </c>
      <c r="G54" s="27" t="s">
        <v>36</v>
      </c>
      <c r="H54" s="27" t="s">
        <v>37</v>
      </c>
      <c r="I54" s="28">
        <v>45634000</v>
      </c>
      <c r="J54" s="28">
        <v>45634000</v>
      </c>
      <c r="K54" s="27" t="s">
        <v>39</v>
      </c>
      <c r="L54" s="27" t="s">
        <v>39</v>
      </c>
      <c r="M54" s="24" t="s">
        <v>40</v>
      </c>
    </row>
    <row r="55" spans="1:13" ht="48" x14ac:dyDescent="0.2">
      <c r="A55" s="24" t="s">
        <v>87</v>
      </c>
      <c r="B55" s="25">
        <v>38</v>
      </c>
      <c r="C55" s="26">
        <v>85121600</v>
      </c>
      <c r="D55" s="26" t="s">
        <v>91</v>
      </c>
      <c r="E55" s="27" t="s">
        <v>90</v>
      </c>
      <c r="F55" s="27">
        <v>10</v>
      </c>
      <c r="G55" s="27" t="s">
        <v>36</v>
      </c>
      <c r="H55" s="27" t="s">
        <v>37</v>
      </c>
      <c r="I55" s="28">
        <v>29920000</v>
      </c>
      <c r="J55" s="28">
        <v>29920000</v>
      </c>
      <c r="K55" s="27" t="s">
        <v>39</v>
      </c>
      <c r="L55" s="27" t="s">
        <v>39</v>
      </c>
      <c r="M55" s="24" t="s">
        <v>40</v>
      </c>
    </row>
    <row r="56" spans="1:13" ht="48" x14ac:dyDescent="0.2">
      <c r="A56" s="24" t="s">
        <v>87</v>
      </c>
      <c r="B56" s="25">
        <v>39</v>
      </c>
      <c r="C56" s="26">
        <v>85121601</v>
      </c>
      <c r="D56" s="26" t="s">
        <v>92</v>
      </c>
      <c r="E56" s="27" t="s">
        <v>90</v>
      </c>
      <c r="F56" s="27">
        <v>10</v>
      </c>
      <c r="G56" s="27" t="s">
        <v>36</v>
      </c>
      <c r="H56" s="27" t="s">
        <v>37</v>
      </c>
      <c r="I56" s="28">
        <v>48000000</v>
      </c>
      <c r="J56" s="28">
        <v>48000000</v>
      </c>
      <c r="K56" s="27" t="s">
        <v>39</v>
      </c>
      <c r="L56" s="27" t="s">
        <v>39</v>
      </c>
      <c r="M56" s="24" t="s">
        <v>40</v>
      </c>
    </row>
    <row r="57" spans="1:13" ht="48" x14ac:dyDescent="0.2">
      <c r="A57" s="24" t="s">
        <v>87</v>
      </c>
      <c r="B57" s="25">
        <v>40</v>
      </c>
      <c r="C57" s="26">
        <v>86132000</v>
      </c>
      <c r="D57" s="26" t="s">
        <v>93</v>
      </c>
      <c r="E57" s="27" t="s">
        <v>35</v>
      </c>
      <c r="F57" s="27">
        <v>9</v>
      </c>
      <c r="G57" s="27" t="s">
        <v>36</v>
      </c>
      <c r="H57" s="27" t="s">
        <v>37</v>
      </c>
      <c r="I57" s="28">
        <v>57650000</v>
      </c>
      <c r="J57" s="28">
        <v>57650000</v>
      </c>
      <c r="K57" s="27" t="s">
        <v>94</v>
      </c>
      <c r="L57" s="27" t="s">
        <v>39</v>
      </c>
      <c r="M57" s="24" t="s">
        <v>40</v>
      </c>
    </row>
    <row r="58" spans="1:13" ht="48" x14ac:dyDescent="0.2">
      <c r="A58" s="24" t="s">
        <v>87</v>
      </c>
      <c r="B58" s="25">
        <v>41</v>
      </c>
      <c r="C58" s="26" t="s">
        <v>95</v>
      </c>
      <c r="D58" s="26" t="s">
        <v>96</v>
      </c>
      <c r="E58" s="27" t="s">
        <v>35</v>
      </c>
      <c r="F58" s="27">
        <v>9</v>
      </c>
      <c r="G58" s="27" t="s">
        <v>36</v>
      </c>
      <c r="H58" s="27" t="s">
        <v>37</v>
      </c>
      <c r="I58" s="28">
        <v>34650000</v>
      </c>
      <c r="J58" s="28">
        <v>34650000</v>
      </c>
      <c r="K58" s="27" t="s">
        <v>94</v>
      </c>
      <c r="L58" s="27" t="s">
        <v>39</v>
      </c>
      <c r="M58" s="24" t="s">
        <v>40</v>
      </c>
    </row>
    <row r="59" spans="1:13" ht="48" x14ac:dyDescent="0.2">
      <c r="A59" s="24" t="s">
        <v>87</v>
      </c>
      <c r="B59" s="25">
        <v>42</v>
      </c>
      <c r="C59" s="26" t="s">
        <v>97</v>
      </c>
      <c r="D59" s="26" t="s">
        <v>98</v>
      </c>
      <c r="E59" s="27" t="s">
        <v>35</v>
      </c>
      <c r="F59" s="27">
        <v>9</v>
      </c>
      <c r="G59" s="27" t="s">
        <v>36</v>
      </c>
      <c r="H59" s="27" t="s">
        <v>37</v>
      </c>
      <c r="I59" s="28">
        <v>38500000</v>
      </c>
      <c r="J59" s="28">
        <v>38500000</v>
      </c>
      <c r="K59" s="27" t="s">
        <v>94</v>
      </c>
      <c r="L59" s="27" t="s">
        <v>39</v>
      </c>
      <c r="M59" s="24" t="s">
        <v>40</v>
      </c>
    </row>
    <row r="60" spans="1:13" ht="48" x14ac:dyDescent="0.2">
      <c r="A60" s="24" t="s">
        <v>87</v>
      </c>
      <c r="B60" s="25">
        <v>43</v>
      </c>
      <c r="C60" s="26" t="s">
        <v>99</v>
      </c>
      <c r="D60" s="26" t="s">
        <v>100</v>
      </c>
      <c r="E60" s="27" t="s">
        <v>90</v>
      </c>
      <c r="F60" s="27">
        <v>11</v>
      </c>
      <c r="G60" s="27" t="s">
        <v>36</v>
      </c>
      <c r="H60" s="27" t="s">
        <v>37</v>
      </c>
      <c r="I60" s="28">
        <v>60500000</v>
      </c>
      <c r="J60" s="28">
        <v>60500000</v>
      </c>
      <c r="K60" s="27" t="s">
        <v>38</v>
      </c>
      <c r="L60" s="27" t="s">
        <v>39</v>
      </c>
      <c r="M60" s="24" t="s">
        <v>40</v>
      </c>
    </row>
    <row r="61" spans="1:13" ht="48" x14ac:dyDescent="0.2">
      <c r="A61" s="24" t="s">
        <v>87</v>
      </c>
      <c r="B61" s="25">
        <v>44</v>
      </c>
      <c r="C61" s="26">
        <v>85101601</v>
      </c>
      <c r="D61" s="26" t="s">
        <v>101</v>
      </c>
      <c r="E61" s="27" t="s">
        <v>90</v>
      </c>
      <c r="F61" s="27">
        <v>3</v>
      </c>
      <c r="G61" s="27" t="s">
        <v>36</v>
      </c>
      <c r="H61" s="27" t="s">
        <v>37</v>
      </c>
      <c r="I61" s="28">
        <v>7354000</v>
      </c>
      <c r="J61" s="28">
        <v>7354000</v>
      </c>
      <c r="K61" s="27" t="s">
        <v>38</v>
      </c>
      <c r="L61" s="27" t="s">
        <v>39</v>
      </c>
      <c r="M61" s="24" t="s">
        <v>40</v>
      </c>
    </row>
    <row r="62" spans="1:13" ht="48" x14ac:dyDescent="0.2">
      <c r="A62" s="24" t="s">
        <v>87</v>
      </c>
      <c r="B62" s="25">
        <v>45</v>
      </c>
      <c r="C62" s="26" t="s">
        <v>102</v>
      </c>
      <c r="D62" s="26" t="s">
        <v>103</v>
      </c>
      <c r="E62" s="27" t="s">
        <v>35</v>
      </c>
      <c r="F62" s="27">
        <v>9</v>
      </c>
      <c r="G62" s="27" t="s">
        <v>104</v>
      </c>
      <c r="H62" s="27" t="s">
        <v>37</v>
      </c>
      <c r="I62" s="28">
        <v>56076000</v>
      </c>
      <c r="J62" s="28">
        <v>56076000</v>
      </c>
      <c r="K62" s="27" t="s">
        <v>39</v>
      </c>
      <c r="L62" s="27" t="s">
        <v>39</v>
      </c>
      <c r="M62" s="24" t="s">
        <v>40</v>
      </c>
    </row>
    <row r="63" spans="1:13" ht="107.25" customHeight="1" x14ac:dyDescent="0.2">
      <c r="A63" s="24" t="s">
        <v>87</v>
      </c>
      <c r="B63" s="25">
        <v>46</v>
      </c>
      <c r="C63" s="26" t="s">
        <v>105</v>
      </c>
      <c r="D63" s="26" t="s">
        <v>106</v>
      </c>
      <c r="E63" s="27" t="s">
        <v>35</v>
      </c>
      <c r="F63" s="27">
        <v>1</v>
      </c>
      <c r="G63" s="27" t="s">
        <v>104</v>
      </c>
      <c r="H63" s="27" t="s">
        <v>37</v>
      </c>
      <c r="I63" s="28">
        <v>116755000</v>
      </c>
      <c r="J63" s="28">
        <v>116755000</v>
      </c>
      <c r="K63" s="27" t="s">
        <v>39</v>
      </c>
      <c r="L63" s="27" t="s">
        <v>39</v>
      </c>
      <c r="M63" s="24" t="s">
        <v>40</v>
      </c>
    </row>
    <row r="64" spans="1:13" ht="48" x14ac:dyDescent="0.2">
      <c r="A64" s="24" t="s">
        <v>87</v>
      </c>
      <c r="B64" s="25">
        <v>47</v>
      </c>
      <c r="C64" s="26" t="s">
        <v>107</v>
      </c>
      <c r="D64" s="26" t="s">
        <v>108</v>
      </c>
      <c r="E64" s="27" t="s">
        <v>35</v>
      </c>
      <c r="F64" s="27">
        <v>10</v>
      </c>
      <c r="G64" s="27" t="s">
        <v>86</v>
      </c>
      <c r="H64" s="27" t="s">
        <v>37</v>
      </c>
      <c r="I64" s="28">
        <v>9833000</v>
      </c>
      <c r="J64" s="28">
        <v>9833000</v>
      </c>
      <c r="K64" s="27" t="s">
        <v>94</v>
      </c>
      <c r="L64" s="27" t="s">
        <v>39</v>
      </c>
      <c r="M64" s="24" t="s">
        <v>40</v>
      </c>
    </row>
    <row r="65" spans="1:13" ht="48" x14ac:dyDescent="0.2">
      <c r="A65" s="24" t="s">
        <v>87</v>
      </c>
      <c r="B65" s="25">
        <v>48</v>
      </c>
      <c r="C65" s="26" t="s">
        <v>109</v>
      </c>
      <c r="D65" s="26" t="s">
        <v>110</v>
      </c>
      <c r="E65" s="27" t="s">
        <v>111</v>
      </c>
      <c r="F65" s="27">
        <v>11</v>
      </c>
      <c r="G65" s="27" t="s">
        <v>36</v>
      </c>
      <c r="H65" s="27" t="s">
        <v>37</v>
      </c>
      <c r="I65" s="28">
        <v>55000000</v>
      </c>
      <c r="J65" s="28">
        <v>55000000</v>
      </c>
      <c r="K65" s="27" t="s">
        <v>39</v>
      </c>
      <c r="L65" s="27" t="s">
        <v>39</v>
      </c>
      <c r="M65" s="24" t="s">
        <v>40</v>
      </c>
    </row>
    <row r="66" spans="1:13" ht="48" x14ac:dyDescent="0.2">
      <c r="A66" s="24" t="s">
        <v>87</v>
      </c>
      <c r="B66" s="25">
        <v>49</v>
      </c>
      <c r="C66" s="26" t="s">
        <v>112</v>
      </c>
      <c r="D66" s="26" t="s">
        <v>113</v>
      </c>
      <c r="E66" s="27" t="s">
        <v>90</v>
      </c>
      <c r="F66" s="27">
        <v>11</v>
      </c>
      <c r="G66" s="27" t="s">
        <v>86</v>
      </c>
      <c r="H66" s="27" t="s">
        <v>37</v>
      </c>
      <c r="I66" s="28">
        <v>1650000</v>
      </c>
      <c r="J66" s="28">
        <v>1650000</v>
      </c>
      <c r="K66" s="27" t="s">
        <v>94</v>
      </c>
      <c r="L66" s="27" t="s">
        <v>39</v>
      </c>
      <c r="M66" s="24" t="s">
        <v>40</v>
      </c>
    </row>
    <row r="67" spans="1:13" ht="48" x14ac:dyDescent="0.2">
      <c r="A67" s="24" t="s">
        <v>87</v>
      </c>
      <c r="B67" s="25">
        <v>50</v>
      </c>
      <c r="C67" s="26">
        <v>93141700</v>
      </c>
      <c r="D67" s="26" t="s">
        <v>114</v>
      </c>
      <c r="E67" s="27" t="s">
        <v>35</v>
      </c>
      <c r="F67" s="27">
        <v>5</v>
      </c>
      <c r="G67" s="27" t="s">
        <v>36</v>
      </c>
      <c r="H67" s="27" t="s">
        <v>37</v>
      </c>
      <c r="I67" s="28">
        <v>140000000</v>
      </c>
      <c r="J67" s="28">
        <v>140000000</v>
      </c>
      <c r="K67" s="27" t="s">
        <v>94</v>
      </c>
      <c r="L67" s="27" t="s">
        <v>39</v>
      </c>
      <c r="M67" s="24" t="s">
        <v>40</v>
      </c>
    </row>
    <row r="68" spans="1:13" ht="48" x14ac:dyDescent="0.2">
      <c r="A68" s="24" t="s">
        <v>87</v>
      </c>
      <c r="B68" s="25">
        <v>51</v>
      </c>
      <c r="C68" s="26" t="s">
        <v>115</v>
      </c>
      <c r="D68" s="26" t="s">
        <v>116</v>
      </c>
      <c r="E68" s="27" t="s">
        <v>117</v>
      </c>
      <c r="F68" s="27">
        <v>1</v>
      </c>
      <c r="G68" s="27" t="s">
        <v>86</v>
      </c>
      <c r="H68" s="27" t="s">
        <v>37</v>
      </c>
      <c r="I68" s="28">
        <v>29611000</v>
      </c>
      <c r="J68" s="28">
        <v>29611000</v>
      </c>
      <c r="K68" s="27" t="s">
        <v>94</v>
      </c>
      <c r="L68" s="27" t="s">
        <v>39</v>
      </c>
      <c r="M68" s="24" t="s">
        <v>40</v>
      </c>
    </row>
    <row r="69" spans="1:13" ht="48" x14ac:dyDescent="0.2">
      <c r="A69" s="24" t="s">
        <v>87</v>
      </c>
      <c r="B69" s="25">
        <v>52</v>
      </c>
      <c r="C69" s="26">
        <v>85122100</v>
      </c>
      <c r="D69" s="26" t="s">
        <v>118</v>
      </c>
      <c r="E69" s="27" t="s">
        <v>53</v>
      </c>
      <c r="F69" s="27">
        <v>4</v>
      </c>
      <c r="G69" s="27" t="s">
        <v>86</v>
      </c>
      <c r="H69" s="27" t="s">
        <v>37</v>
      </c>
      <c r="I69" s="28">
        <v>25438000</v>
      </c>
      <c r="J69" s="28">
        <v>25438000</v>
      </c>
      <c r="K69" s="27" t="s">
        <v>94</v>
      </c>
      <c r="L69" s="27" t="s">
        <v>39</v>
      </c>
      <c r="M69" s="24" t="s">
        <v>40</v>
      </c>
    </row>
    <row r="70" spans="1:13" ht="48" x14ac:dyDescent="0.2">
      <c r="A70" s="24" t="s">
        <v>87</v>
      </c>
      <c r="B70" s="25">
        <v>53</v>
      </c>
      <c r="C70" s="26">
        <v>60131600</v>
      </c>
      <c r="D70" s="26" t="s">
        <v>119</v>
      </c>
      <c r="E70" s="27" t="s">
        <v>117</v>
      </c>
      <c r="F70" s="27">
        <v>1</v>
      </c>
      <c r="G70" s="27" t="s">
        <v>86</v>
      </c>
      <c r="H70" s="27" t="s">
        <v>37</v>
      </c>
      <c r="I70" s="28">
        <v>35000000</v>
      </c>
      <c r="J70" s="28">
        <v>35000000</v>
      </c>
      <c r="K70" s="27" t="s">
        <v>94</v>
      </c>
      <c r="L70" s="27" t="s">
        <v>39</v>
      </c>
      <c r="M70" s="24" t="s">
        <v>40</v>
      </c>
    </row>
    <row r="71" spans="1:13" ht="48" x14ac:dyDescent="0.2">
      <c r="A71" s="24" t="s">
        <v>87</v>
      </c>
      <c r="B71" s="25">
        <v>54</v>
      </c>
      <c r="C71" s="26">
        <v>93141700</v>
      </c>
      <c r="D71" s="26" t="s">
        <v>120</v>
      </c>
      <c r="E71" s="27" t="s">
        <v>117</v>
      </c>
      <c r="F71" s="27">
        <v>2</v>
      </c>
      <c r="G71" s="27" t="s">
        <v>36</v>
      </c>
      <c r="H71" s="27" t="s">
        <v>37</v>
      </c>
      <c r="I71" s="28">
        <v>27000000</v>
      </c>
      <c r="J71" s="28">
        <v>27000000</v>
      </c>
      <c r="K71" s="27" t="s">
        <v>94</v>
      </c>
      <c r="L71" s="27" t="s">
        <v>39</v>
      </c>
      <c r="M71" s="24" t="s">
        <v>40</v>
      </c>
    </row>
    <row r="72" spans="1:13" ht="48" x14ac:dyDescent="0.2">
      <c r="A72" s="24" t="s">
        <v>87</v>
      </c>
      <c r="B72" s="25">
        <v>55</v>
      </c>
      <c r="C72" s="26" t="s">
        <v>121</v>
      </c>
      <c r="D72" s="26" t="s">
        <v>122</v>
      </c>
      <c r="E72" s="27" t="s">
        <v>90</v>
      </c>
      <c r="F72" s="27">
        <v>10</v>
      </c>
      <c r="G72" s="27" t="s">
        <v>86</v>
      </c>
      <c r="H72" s="27" t="s">
        <v>123</v>
      </c>
      <c r="I72" s="28">
        <v>0</v>
      </c>
      <c r="J72" s="28">
        <v>0</v>
      </c>
      <c r="K72" s="27" t="s">
        <v>94</v>
      </c>
      <c r="L72" s="27" t="s">
        <v>39</v>
      </c>
      <c r="M72" s="24" t="s">
        <v>40</v>
      </c>
    </row>
    <row r="73" spans="1:13" ht="60" x14ac:dyDescent="0.2">
      <c r="A73" s="24" t="s">
        <v>124</v>
      </c>
      <c r="B73" s="25">
        <v>56</v>
      </c>
      <c r="C73" s="26" t="s">
        <v>125</v>
      </c>
      <c r="D73" s="26" t="s">
        <v>126</v>
      </c>
      <c r="E73" s="27" t="s">
        <v>42</v>
      </c>
      <c r="F73" s="27">
        <v>6</v>
      </c>
      <c r="G73" s="27" t="s">
        <v>48</v>
      </c>
      <c r="H73" s="27" t="s">
        <v>37</v>
      </c>
      <c r="I73" s="28">
        <v>97340000</v>
      </c>
      <c r="J73" s="28">
        <v>97340000</v>
      </c>
      <c r="K73" s="27" t="s">
        <v>39</v>
      </c>
      <c r="L73" s="27" t="s">
        <v>39</v>
      </c>
      <c r="M73" s="24" t="s">
        <v>127</v>
      </c>
    </row>
    <row r="74" spans="1:13" ht="60" x14ac:dyDescent="0.2">
      <c r="A74" s="24" t="s">
        <v>124</v>
      </c>
      <c r="B74" s="25">
        <v>57</v>
      </c>
      <c r="C74" s="26" t="s">
        <v>128</v>
      </c>
      <c r="D74" s="26" t="s">
        <v>129</v>
      </c>
      <c r="E74" s="27" t="s">
        <v>46</v>
      </c>
      <c r="F74" s="27">
        <v>7</v>
      </c>
      <c r="G74" s="27" t="s">
        <v>36</v>
      </c>
      <c r="H74" s="27" t="s">
        <v>37</v>
      </c>
      <c r="I74" s="28">
        <v>300000000</v>
      </c>
      <c r="J74" s="28">
        <v>300000000</v>
      </c>
      <c r="K74" s="27" t="s">
        <v>39</v>
      </c>
      <c r="L74" s="27" t="s">
        <v>39</v>
      </c>
      <c r="M74" s="24" t="s">
        <v>127</v>
      </c>
    </row>
    <row r="75" spans="1:13" ht="60" x14ac:dyDescent="0.2">
      <c r="A75" s="24" t="s">
        <v>124</v>
      </c>
      <c r="B75" s="25">
        <v>58</v>
      </c>
      <c r="C75" s="26" t="s">
        <v>130</v>
      </c>
      <c r="D75" s="26" t="s">
        <v>131</v>
      </c>
      <c r="E75" s="27" t="s">
        <v>53</v>
      </c>
      <c r="F75" s="27">
        <v>8</v>
      </c>
      <c r="G75" s="27" t="s">
        <v>86</v>
      </c>
      <c r="H75" s="27" t="s">
        <v>37</v>
      </c>
      <c r="I75" s="28">
        <v>1000000</v>
      </c>
      <c r="J75" s="28">
        <v>1000000</v>
      </c>
      <c r="K75" s="27" t="s">
        <v>39</v>
      </c>
      <c r="L75" s="27" t="s">
        <v>39</v>
      </c>
      <c r="M75" s="24" t="s">
        <v>127</v>
      </c>
    </row>
    <row r="76" spans="1:13" ht="60" x14ac:dyDescent="0.2">
      <c r="A76" s="24" t="s">
        <v>124</v>
      </c>
      <c r="B76" s="25">
        <v>59</v>
      </c>
      <c r="C76" s="26" t="s">
        <v>132</v>
      </c>
      <c r="D76" s="26" t="s">
        <v>133</v>
      </c>
      <c r="E76" s="27" t="s">
        <v>35</v>
      </c>
      <c r="F76" s="27">
        <v>9</v>
      </c>
      <c r="G76" s="27" t="s">
        <v>86</v>
      </c>
      <c r="H76" s="27" t="s">
        <v>37</v>
      </c>
      <c r="I76" s="28">
        <v>30000000</v>
      </c>
      <c r="J76" s="28">
        <v>30000000</v>
      </c>
      <c r="K76" s="27" t="s">
        <v>39</v>
      </c>
      <c r="L76" s="27" t="s">
        <v>39</v>
      </c>
      <c r="M76" s="24" t="s">
        <v>127</v>
      </c>
    </row>
    <row r="77" spans="1:13" ht="60" x14ac:dyDescent="0.2">
      <c r="A77" s="24" t="s">
        <v>124</v>
      </c>
      <c r="B77" s="25">
        <v>60</v>
      </c>
      <c r="C77" s="26" t="s">
        <v>134</v>
      </c>
      <c r="D77" s="26" t="s">
        <v>135</v>
      </c>
      <c r="E77" s="27" t="s">
        <v>35</v>
      </c>
      <c r="F77" s="27">
        <v>9</v>
      </c>
      <c r="G77" s="27" t="s">
        <v>86</v>
      </c>
      <c r="H77" s="27" t="s">
        <v>37</v>
      </c>
      <c r="I77" s="28">
        <v>24000000</v>
      </c>
      <c r="J77" s="28">
        <v>24000000</v>
      </c>
      <c r="K77" s="27" t="s">
        <v>39</v>
      </c>
      <c r="L77" s="27" t="s">
        <v>39</v>
      </c>
      <c r="M77" s="24" t="s">
        <v>127</v>
      </c>
    </row>
    <row r="78" spans="1:13" ht="60" x14ac:dyDescent="0.2">
      <c r="A78" s="24" t="s">
        <v>124</v>
      </c>
      <c r="B78" s="25">
        <v>61</v>
      </c>
      <c r="C78" s="26" t="s">
        <v>136</v>
      </c>
      <c r="D78" s="26" t="s">
        <v>137</v>
      </c>
      <c r="E78" s="27" t="s">
        <v>111</v>
      </c>
      <c r="F78" s="27">
        <v>11</v>
      </c>
      <c r="G78" s="27" t="s">
        <v>86</v>
      </c>
      <c r="H78" s="27" t="s">
        <v>37</v>
      </c>
      <c r="I78" s="28">
        <v>30000000</v>
      </c>
      <c r="J78" s="28">
        <v>30000000</v>
      </c>
      <c r="K78" s="27" t="s">
        <v>39</v>
      </c>
      <c r="L78" s="27" t="s">
        <v>39</v>
      </c>
      <c r="M78" s="24" t="s">
        <v>127</v>
      </c>
    </row>
    <row r="79" spans="1:13" ht="60" x14ac:dyDescent="0.2">
      <c r="A79" s="24" t="s">
        <v>124</v>
      </c>
      <c r="B79" s="25">
        <v>62</v>
      </c>
      <c r="C79" s="26" t="s">
        <v>138</v>
      </c>
      <c r="D79" s="26" t="s">
        <v>139</v>
      </c>
      <c r="E79" s="27" t="s">
        <v>79</v>
      </c>
      <c r="F79" s="27">
        <v>1</v>
      </c>
      <c r="G79" s="27" t="s">
        <v>86</v>
      </c>
      <c r="H79" s="27" t="s">
        <v>37</v>
      </c>
      <c r="I79" s="28">
        <v>12000000</v>
      </c>
      <c r="J79" s="28">
        <v>12000000</v>
      </c>
      <c r="K79" s="27" t="s">
        <v>39</v>
      </c>
      <c r="L79" s="27" t="s">
        <v>39</v>
      </c>
      <c r="M79" s="24" t="s">
        <v>127</v>
      </c>
    </row>
    <row r="80" spans="1:13" ht="60" x14ac:dyDescent="0.2">
      <c r="A80" s="24" t="s">
        <v>124</v>
      </c>
      <c r="B80" s="25">
        <v>63</v>
      </c>
      <c r="C80" s="26" t="s">
        <v>140</v>
      </c>
      <c r="D80" s="26" t="s">
        <v>141</v>
      </c>
      <c r="E80" s="27" t="s">
        <v>46</v>
      </c>
      <c r="F80" s="27">
        <v>6</v>
      </c>
      <c r="G80" s="27" t="s">
        <v>48</v>
      </c>
      <c r="H80" s="27" t="s">
        <v>37</v>
      </c>
      <c r="I80" s="28">
        <v>50000000</v>
      </c>
      <c r="J80" s="28">
        <v>50000000</v>
      </c>
      <c r="K80" s="27" t="s">
        <v>39</v>
      </c>
      <c r="L80" s="27" t="s">
        <v>39</v>
      </c>
      <c r="M80" s="24" t="s">
        <v>127</v>
      </c>
    </row>
    <row r="81" spans="1:13" ht="60" x14ac:dyDescent="0.2">
      <c r="A81" s="24" t="s">
        <v>142</v>
      </c>
      <c r="B81" s="25">
        <v>64</v>
      </c>
      <c r="C81" s="26" t="s">
        <v>109</v>
      </c>
      <c r="D81" s="26" t="s">
        <v>143</v>
      </c>
      <c r="E81" s="27" t="s">
        <v>111</v>
      </c>
      <c r="F81" s="27">
        <v>11</v>
      </c>
      <c r="G81" s="27" t="s">
        <v>36</v>
      </c>
      <c r="H81" s="27" t="s">
        <v>37</v>
      </c>
      <c r="I81" s="28">
        <v>151681000</v>
      </c>
      <c r="J81" s="28">
        <v>151681000</v>
      </c>
      <c r="K81" s="27" t="s">
        <v>39</v>
      </c>
      <c r="L81" s="27" t="s">
        <v>39</v>
      </c>
      <c r="M81" s="24" t="s">
        <v>127</v>
      </c>
    </row>
    <row r="82" spans="1:13" ht="60" x14ac:dyDescent="0.2">
      <c r="A82" s="24" t="s">
        <v>142</v>
      </c>
      <c r="B82" s="25">
        <v>65</v>
      </c>
      <c r="C82" s="26" t="s">
        <v>109</v>
      </c>
      <c r="D82" s="26" t="s">
        <v>144</v>
      </c>
      <c r="E82" s="27" t="s">
        <v>111</v>
      </c>
      <c r="F82" s="27">
        <v>11</v>
      </c>
      <c r="G82" s="27" t="s">
        <v>36</v>
      </c>
      <c r="H82" s="27" t="s">
        <v>37</v>
      </c>
      <c r="I82" s="28">
        <v>87843000</v>
      </c>
      <c r="J82" s="28">
        <v>87843000</v>
      </c>
      <c r="K82" s="27" t="s">
        <v>39</v>
      </c>
      <c r="L82" s="27" t="s">
        <v>39</v>
      </c>
      <c r="M82" s="24" t="s">
        <v>127</v>
      </c>
    </row>
    <row r="83" spans="1:13" ht="60" x14ac:dyDescent="0.2">
      <c r="A83" s="24" t="s">
        <v>142</v>
      </c>
      <c r="B83" s="25">
        <v>66</v>
      </c>
      <c r="C83" s="26" t="s">
        <v>109</v>
      </c>
      <c r="D83" s="26" t="s">
        <v>145</v>
      </c>
      <c r="E83" s="27" t="s">
        <v>111</v>
      </c>
      <c r="F83" s="27">
        <v>11</v>
      </c>
      <c r="G83" s="27" t="s">
        <v>36</v>
      </c>
      <c r="H83" s="27" t="s">
        <v>37</v>
      </c>
      <c r="I83" s="28">
        <v>209630000</v>
      </c>
      <c r="J83" s="28">
        <v>209630000</v>
      </c>
      <c r="K83" s="27" t="s">
        <v>39</v>
      </c>
      <c r="L83" s="27" t="s">
        <v>39</v>
      </c>
      <c r="M83" s="24" t="s">
        <v>127</v>
      </c>
    </row>
    <row r="84" spans="1:13" ht="60" x14ac:dyDescent="0.2">
      <c r="A84" s="24" t="s">
        <v>142</v>
      </c>
      <c r="B84" s="25">
        <v>67</v>
      </c>
      <c r="C84" s="26" t="s">
        <v>109</v>
      </c>
      <c r="D84" s="26" t="s">
        <v>146</v>
      </c>
      <c r="E84" s="27" t="s">
        <v>90</v>
      </c>
      <c r="F84" s="27">
        <v>10</v>
      </c>
      <c r="G84" s="27" t="s">
        <v>36</v>
      </c>
      <c r="H84" s="27" t="s">
        <v>37</v>
      </c>
      <c r="I84" s="28">
        <v>340000000</v>
      </c>
      <c r="J84" s="28">
        <v>340000000</v>
      </c>
      <c r="K84" s="27" t="s">
        <v>39</v>
      </c>
      <c r="L84" s="27" t="s">
        <v>39</v>
      </c>
      <c r="M84" s="24" t="s">
        <v>127</v>
      </c>
    </row>
    <row r="85" spans="1:13" ht="60" x14ac:dyDescent="0.2">
      <c r="A85" s="24" t="s">
        <v>142</v>
      </c>
      <c r="B85" s="25">
        <v>68</v>
      </c>
      <c r="C85" s="26" t="s">
        <v>109</v>
      </c>
      <c r="D85" s="26" t="s">
        <v>147</v>
      </c>
      <c r="E85" s="27" t="s">
        <v>111</v>
      </c>
      <c r="F85" s="27">
        <v>11</v>
      </c>
      <c r="G85" s="27" t="s">
        <v>36</v>
      </c>
      <c r="H85" s="27" t="s">
        <v>37</v>
      </c>
      <c r="I85" s="28">
        <v>48200000</v>
      </c>
      <c r="J85" s="28">
        <v>48200000</v>
      </c>
      <c r="K85" s="27" t="s">
        <v>39</v>
      </c>
      <c r="L85" s="27" t="s">
        <v>39</v>
      </c>
      <c r="M85" s="24" t="s">
        <v>127</v>
      </c>
    </row>
    <row r="86" spans="1:13" ht="60" x14ac:dyDescent="0.2">
      <c r="A86" s="24" t="s">
        <v>142</v>
      </c>
      <c r="B86" s="25">
        <v>69</v>
      </c>
      <c r="C86" s="26" t="s">
        <v>109</v>
      </c>
      <c r="D86" s="26" t="s">
        <v>148</v>
      </c>
      <c r="E86" s="27" t="s">
        <v>90</v>
      </c>
      <c r="F86" s="27">
        <v>10</v>
      </c>
      <c r="G86" s="27" t="s">
        <v>36</v>
      </c>
      <c r="H86" s="27" t="s">
        <v>37</v>
      </c>
      <c r="I86" s="28">
        <v>10000000</v>
      </c>
      <c r="J86" s="28">
        <v>10000000</v>
      </c>
      <c r="K86" s="27" t="s">
        <v>39</v>
      </c>
      <c r="L86" s="27" t="s">
        <v>39</v>
      </c>
      <c r="M86" s="24" t="s">
        <v>127</v>
      </c>
    </row>
    <row r="87" spans="1:13" ht="60" x14ac:dyDescent="0.2">
      <c r="A87" s="24" t="s">
        <v>142</v>
      </c>
      <c r="B87" s="25">
        <v>70</v>
      </c>
      <c r="C87" s="26" t="s">
        <v>109</v>
      </c>
      <c r="D87" s="26" t="s">
        <v>149</v>
      </c>
      <c r="E87" s="27" t="s">
        <v>79</v>
      </c>
      <c r="F87" s="27">
        <v>5</v>
      </c>
      <c r="G87" s="27" t="s">
        <v>36</v>
      </c>
      <c r="H87" s="27" t="s">
        <v>37</v>
      </c>
      <c r="I87" s="28">
        <v>32000000</v>
      </c>
      <c r="J87" s="28">
        <v>32000000</v>
      </c>
      <c r="K87" s="27" t="s">
        <v>39</v>
      </c>
      <c r="L87" s="27" t="s">
        <v>39</v>
      </c>
      <c r="M87" s="24" t="s">
        <v>127</v>
      </c>
    </row>
    <row r="88" spans="1:13" ht="60" x14ac:dyDescent="0.2">
      <c r="A88" s="24" t="s">
        <v>142</v>
      </c>
      <c r="B88" s="25">
        <v>71</v>
      </c>
      <c r="C88" s="26" t="s">
        <v>109</v>
      </c>
      <c r="D88" s="26" t="s">
        <v>150</v>
      </c>
      <c r="E88" s="27" t="s">
        <v>79</v>
      </c>
      <c r="F88" s="27">
        <v>3</v>
      </c>
      <c r="G88" s="27" t="s">
        <v>48</v>
      </c>
      <c r="H88" s="27" t="s">
        <v>37</v>
      </c>
      <c r="I88" s="28">
        <v>68000000</v>
      </c>
      <c r="J88" s="28">
        <v>68000000</v>
      </c>
      <c r="K88" s="27" t="s">
        <v>39</v>
      </c>
      <c r="L88" s="27" t="s">
        <v>39</v>
      </c>
      <c r="M88" s="24" t="s">
        <v>127</v>
      </c>
    </row>
    <row r="89" spans="1:13" ht="60" x14ac:dyDescent="0.2">
      <c r="A89" s="24" t="s">
        <v>142</v>
      </c>
      <c r="B89" s="25">
        <v>72</v>
      </c>
      <c r="C89" s="26" t="s">
        <v>109</v>
      </c>
      <c r="D89" s="26" t="s">
        <v>151</v>
      </c>
      <c r="E89" s="27" t="s">
        <v>79</v>
      </c>
      <c r="F89" s="27">
        <v>3</v>
      </c>
      <c r="G89" s="27" t="s">
        <v>86</v>
      </c>
      <c r="H89" s="27" t="s">
        <v>37</v>
      </c>
      <c r="I89" s="28">
        <v>27000000</v>
      </c>
      <c r="J89" s="28">
        <v>27000000</v>
      </c>
      <c r="K89" s="27" t="s">
        <v>39</v>
      </c>
      <c r="L89" s="27" t="s">
        <v>39</v>
      </c>
      <c r="M89" s="24" t="s">
        <v>127</v>
      </c>
    </row>
    <row r="90" spans="1:13" ht="60" x14ac:dyDescent="0.2">
      <c r="A90" s="24" t="s">
        <v>142</v>
      </c>
      <c r="B90" s="25">
        <v>73</v>
      </c>
      <c r="C90" s="26" t="s">
        <v>109</v>
      </c>
      <c r="D90" s="26" t="s">
        <v>152</v>
      </c>
      <c r="E90" s="27" t="s">
        <v>153</v>
      </c>
      <c r="F90" s="27">
        <v>3</v>
      </c>
      <c r="G90" s="27" t="s">
        <v>48</v>
      </c>
      <c r="H90" s="27" t="s">
        <v>37</v>
      </c>
      <c r="I90" s="28">
        <v>64000000</v>
      </c>
      <c r="J90" s="28">
        <v>64000000</v>
      </c>
      <c r="K90" s="27" t="s">
        <v>39</v>
      </c>
      <c r="L90" s="27" t="s">
        <v>39</v>
      </c>
      <c r="M90" s="24" t="s">
        <v>127</v>
      </c>
    </row>
    <row r="91" spans="1:13" ht="60" x14ac:dyDescent="0.2">
      <c r="A91" s="24" t="s">
        <v>142</v>
      </c>
      <c r="B91" s="25">
        <v>74</v>
      </c>
      <c r="C91" s="26" t="s">
        <v>109</v>
      </c>
      <c r="D91" s="26" t="s">
        <v>154</v>
      </c>
      <c r="E91" s="27" t="s">
        <v>153</v>
      </c>
      <c r="F91" s="27">
        <v>3</v>
      </c>
      <c r="G91" s="27" t="s">
        <v>86</v>
      </c>
      <c r="H91" s="27" t="s">
        <v>37</v>
      </c>
      <c r="I91" s="28">
        <v>24000000</v>
      </c>
      <c r="J91" s="28">
        <v>24000000</v>
      </c>
      <c r="K91" s="27" t="s">
        <v>39</v>
      </c>
      <c r="L91" s="27" t="s">
        <v>39</v>
      </c>
      <c r="M91" s="24" t="s">
        <v>127</v>
      </c>
    </row>
    <row r="92" spans="1:13" ht="60" x14ac:dyDescent="0.2">
      <c r="A92" s="24" t="s">
        <v>142</v>
      </c>
      <c r="B92" s="25">
        <v>75</v>
      </c>
      <c r="C92" s="26" t="s">
        <v>109</v>
      </c>
      <c r="D92" s="26" t="s">
        <v>155</v>
      </c>
      <c r="E92" s="27" t="s">
        <v>156</v>
      </c>
      <c r="F92" s="27">
        <v>3</v>
      </c>
      <c r="G92" s="27" t="s">
        <v>104</v>
      </c>
      <c r="H92" s="27" t="s">
        <v>37</v>
      </c>
      <c r="I92" s="28">
        <v>313000000</v>
      </c>
      <c r="J92" s="28">
        <v>313000000</v>
      </c>
      <c r="K92" s="27" t="s">
        <v>39</v>
      </c>
      <c r="L92" s="27" t="s">
        <v>39</v>
      </c>
      <c r="M92" s="24" t="s">
        <v>127</v>
      </c>
    </row>
    <row r="93" spans="1:13" ht="60" x14ac:dyDescent="0.2">
      <c r="A93" s="24" t="s">
        <v>142</v>
      </c>
      <c r="B93" s="25">
        <v>76</v>
      </c>
      <c r="C93" s="26" t="s">
        <v>157</v>
      </c>
      <c r="D93" s="26" t="s">
        <v>158</v>
      </c>
      <c r="E93" s="27" t="s">
        <v>46</v>
      </c>
      <c r="F93" s="27">
        <v>2</v>
      </c>
      <c r="G93" s="27" t="s">
        <v>104</v>
      </c>
      <c r="H93" s="27" t="s">
        <v>37</v>
      </c>
      <c r="I93" s="28">
        <v>50000000</v>
      </c>
      <c r="J93" s="28">
        <v>50000000</v>
      </c>
      <c r="K93" s="27" t="s">
        <v>39</v>
      </c>
      <c r="L93" s="27" t="s">
        <v>39</v>
      </c>
      <c r="M93" s="24" t="s">
        <v>127</v>
      </c>
    </row>
    <row r="94" spans="1:13" ht="60" x14ac:dyDescent="0.2">
      <c r="A94" s="24" t="s">
        <v>142</v>
      </c>
      <c r="B94" s="25">
        <v>77</v>
      </c>
      <c r="C94" s="26">
        <v>43233000</v>
      </c>
      <c r="D94" s="26" t="s">
        <v>159</v>
      </c>
      <c r="E94" s="27" t="s">
        <v>46</v>
      </c>
      <c r="F94" s="27">
        <v>4</v>
      </c>
      <c r="G94" s="27" t="s">
        <v>160</v>
      </c>
      <c r="H94" s="27" t="s">
        <v>37</v>
      </c>
      <c r="I94" s="28">
        <v>45000000</v>
      </c>
      <c r="J94" s="28">
        <v>45000000</v>
      </c>
      <c r="K94" s="27" t="s">
        <v>39</v>
      </c>
      <c r="L94" s="27" t="s">
        <v>39</v>
      </c>
      <c r="M94" s="24" t="s">
        <v>127</v>
      </c>
    </row>
    <row r="95" spans="1:13" ht="60" x14ac:dyDescent="0.2">
      <c r="A95" s="24" t="s">
        <v>142</v>
      </c>
      <c r="B95" s="25">
        <v>78</v>
      </c>
      <c r="C95" s="26">
        <v>43211500</v>
      </c>
      <c r="D95" s="26" t="s">
        <v>161</v>
      </c>
      <c r="E95" s="27" t="s">
        <v>162</v>
      </c>
      <c r="F95" s="27">
        <v>2</v>
      </c>
      <c r="G95" s="27" t="s">
        <v>104</v>
      </c>
      <c r="H95" s="27" t="s">
        <v>37</v>
      </c>
      <c r="I95" s="28">
        <v>95000000</v>
      </c>
      <c r="J95" s="28">
        <v>95000000</v>
      </c>
      <c r="K95" s="27" t="s">
        <v>39</v>
      </c>
      <c r="L95" s="27" t="s">
        <v>39</v>
      </c>
      <c r="M95" s="24" t="s">
        <v>127</v>
      </c>
    </row>
    <row r="96" spans="1:13" ht="60" x14ac:dyDescent="0.2">
      <c r="A96" s="24" t="s">
        <v>142</v>
      </c>
      <c r="B96" s="25">
        <v>79</v>
      </c>
      <c r="C96" s="26" t="s">
        <v>163</v>
      </c>
      <c r="D96" s="26" t="s">
        <v>164</v>
      </c>
      <c r="E96" s="27" t="s">
        <v>46</v>
      </c>
      <c r="F96" s="27">
        <v>6</v>
      </c>
      <c r="G96" s="27" t="s">
        <v>86</v>
      </c>
      <c r="H96" s="27" t="s">
        <v>37</v>
      </c>
      <c r="I96" s="28">
        <v>4950000</v>
      </c>
      <c r="J96" s="28">
        <v>4950000</v>
      </c>
      <c r="K96" s="27" t="s">
        <v>39</v>
      </c>
      <c r="L96" s="27" t="s">
        <v>39</v>
      </c>
      <c r="M96" s="24" t="s">
        <v>127</v>
      </c>
    </row>
    <row r="97" spans="1:13" ht="60" x14ac:dyDescent="0.2">
      <c r="A97" s="24" t="s">
        <v>142</v>
      </c>
      <c r="B97" s="25">
        <v>80</v>
      </c>
      <c r="C97" s="26" t="s">
        <v>165</v>
      </c>
      <c r="D97" s="26" t="s">
        <v>166</v>
      </c>
      <c r="E97" s="27" t="s">
        <v>79</v>
      </c>
      <c r="F97" s="27">
        <v>2</v>
      </c>
      <c r="G97" s="27" t="s">
        <v>104</v>
      </c>
      <c r="H97" s="27" t="s">
        <v>37</v>
      </c>
      <c r="I97" s="28">
        <v>60000000</v>
      </c>
      <c r="J97" s="28">
        <v>60000000</v>
      </c>
      <c r="K97" s="27" t="s">
        <v>39</v>
      </c>
      <c r="L97" s="27" t="s">
        <v>39</v>
      </c>
      <c r="M97" s="24" t="s">
        <v>127</v>
      </c>
    </row>
    <row r="98" spans="1:13" ht="60" x14ac:dyDescent="0.2">
      <c r="A98" s="24" t="s">
        <v>142</v>
      </c>
      <c r="B98" s="25">
        <v>81</v>
      </c>
      <c r="C98" s="26" t="s">
        <v>167</v>
      </c>
      <c r="D98" s="26" t="s">
        <v>168</v>
      </c>
      <c r="E98" s="27" t="s">
        <v>46</v>
      </c>
      <c r="F98" s="27">
        <v>4</v>
      </c>
      <c r="G98" s="27" t="s">
        <v>169</v>
      </c>
      <c r="H98" s="27" t="s">
        <v>37</v>
      </c>
      <c r="I98" s="28">
        <v>20000000</v>
      </c>
      <c r="J98" s="28">
        <v>20000000</v>
      </c>
      <c r="K98" s="27" t="s">
        <v>39</v>
      </c>
      <c r="L98" s="27" t="s">
        <v>39</v>
      </c>
      <c r="M98" s="24" t="s">
        <v>127</v>
      </c>
    </row>
    <row r="99" spans="1:13" ht="60" x14ac:dyDescent="0.2">
      <c r="A99" s="24" t="s">
        <v>170</v>
      </c>
      <c r="B99" s="25">
        <v>82</v>
      </c>
      <c r="C99" s="26">
        <v>80121700</v>
      </c>
      <c r="D99" s="26" t="s">
        <v>171</v>
      </c>
      <c r="E99" s="27" t="s">
        <v>90</v>
      </c>
      <c r="F99" s="27">
        <v>7</v>
      </c>
      <c r="G99" s="27" t="s">
        <v>36</v>
      </c>
      <c r="H99" s="27" t="s">
        <v>37</v>
      </c>
      <c r="I99" s="28">
        <v>36974000</v>
      </c>
      <c r="J99" s="28">
        <v>36974000</v>
      </c>
      <c r="K99" s="27" t="s">
        <v>39</v>
      </c>
      <c r="L99" s="27" t="s">
        <v>39</v>
      </c>
      <c r="M99" s="24" t="s">
        <v>127</v>
      </c>
    </row>
    <row r="100" spans="1:13" ht="60" x14ac:dyDescent="0.2">
      <c r="A100" s="24" t="s">
        <v>172</v>
      </c>
      <c r="B100" s="25">
        <v>83</v>
      </c>
      <c r="C100" s="26">
        <v>84131600</v>
      </c>
      <c r="D100" s="26" t="s">
        <v>173</v>
      </c>
      <c r="E100" s="27" t="s">
        <v>90</v>
      </c>
      <c r="F100" s="27">
        <v>12</v>
      </c>
      <c r="G100" s="27" t="s">
        <v>174</v>
      </c>
      <c r="H100" s="27" t="s">
        <v>37</v>
      </c>
      <c r="I100" s="28">
        <f>1896674000+2000000</f>
        <v>1898674000</v>
      </c>
      <c r="J100" s="28">
        <f>1896674000+2000000</f>
        <v>1898674000</v>
      </c>
      <c r="K100" s="27" t="s">
        <v>39</v>
      </c>
      <c r="L100" s="27" t="s">
        <v>39</v>
      </c>
      <c r="M100" s="24" t="s">
        <v>127</v>
      </c>
    </row>
    <row r="101" spans="1:13" ht="60" x14ac:dyDescent="0.2">
      <c r="A101" s="24" t="s">
        <v>172</v>
      </c>
      <c r="B101" s="25">
        <v>84</v>
      </c>
      <c r="C101" s="26" t="s">
        <v>175</v>
      </c>
      <c r="D101" s="26" t="s">
        <v>176</v>
      </c>
      <c r="E101" s="27" t="s">
        <v>111</v>
      </c>
      <c r="F101" s="27">
        <v>11</v>
      </c>
      <c r="G101" s="27" t="s">
        <v>177</v>
      </c>
      <c r="H101" s="27" t="s">
        <v>37</v>
      </c>
      <c r="I101" s="28">
        <v>200000000</v>
      </c>
      <c r="J101" s="28">
        <v>200000000</v>
      </c>
      <c r="K101" s="27" t="s">
        <v>39</v>
      </c>
      <c r="L101" s="27" t="s">
        <v>39</v>
      </c>
      <c r="M101" s="24" t="s">
        <v>127</v>
      </c>
    </row>
    <row r="102" spans="1:13" ht="60" x14ac:dyDescent="0.2">
      <c r="A102" s="24" t="s">
        <v>172</v>
      </c>
      <c r="B102" s="25">
        <v>85</v>
      </c>
      <c r="C102" s="26" t="s">
        <v>178</v>
      </c>
      <c r="D102" s="26" t="s">
        <v>179</v>
      </c>
      <c r="E102" s="27" t="s">
        <v>111</v>
      </c>
      <c r="F102" s="27">
        <v>11</v>
      </c>
      <c r="G102" s="27" t="s">
        <v>86</v>
      </c>
      <c r="H102" s="27" t="s">
        <v>37</v>
      </c>
      <c r="I102" s="28">
        <v>9000000</v>
      </c>
      <c r="J102" s="28">
        <v>9000000</v>
      </c>
      <c r="K102" s="27" t="s">
        <v>39</v>
      </c>
      <c r="L102" s="27" t="s">
        <v>39</v>
      </c>
      <c r="M102" s="24" t="s">
        <v>127</v>
      </c>
    </row>
    <row r="103" spans="1:13" ht="60" x14ac:dyDescent="0.2">
      <c r="A103" s="24" t="s">
        <v>172</v>
      </c>
      <c r="B103" s="25">
        <v>86</v>
      </c>
      <c r="C103" s="26" t="s">
        <v>180</v>
      </c>
      <c r="D103" s="26" t="s">
        <v>181</v>
      </c>
      <c r="E103" s="27" t="s">
        <v>90</v>
      </c>
      <c r="F103" s="27">
        <v>2</v>
      </c>
      <c r="G103" s="27" t="s">
        <v>86</v>
      </c>
      <c r="H103" s="27" t="s">
        <v>37</v>
      </c>
      <c r="I103" s="28">
        <v>36000000</v>
      </c>
      <c r="J103" s="28">
        <v>36000000</v>
      </c>
      <c r="K103" s="27" t="s">
        <v>39</v>
      </c>
      <c r="L103" s="27" t="s">
        <v>39</v>
      </c>
      <c r="M103" s="24" t="s">
        <v>127</v>
      </c>
    </row>
    <row r="104" spans="1:13" ht="60" x14ac:dyDescent="0.2">
      <c r="A104" s="24" t="s">
        <v>172</v>
      </c>
      <c r="B104" s="25">
        <v>87</v>
      </c>
      <c r="C104" s="26" t="s">
        <v>182</v>
      </c>
      <c r="D104" s="26" t="s">
        <v>183</v>
      </c>
      <c r="E104" s="27" t="s">
        <v>42</v>
      </c>
      <c r="F104" s="27">
        <v>2</v>
      </c>
      <c r="G104" s="27" t="s">
        <v>86</v>
      </c>
      <c r="H104" s="27" t="s">
        <v>37</v>
      </c>
      <c r="I104" s="28">
        <v>36000000</v>
      </c>
      <c r="J104" s="28">
        <v>36000000</v>
      </c>
      <c r="K104" s="27" t="s">
        <v>39</v>
      </c>
      <c r="L104" s="27" t="s">
        <v>39</v>
      </c>
      <c r="M104" s="24" t="s">
        <v>127</v>
      </c>
    </row>
    <row r="105" spans="1:13" ht="60" x14ac:dyDescent="0.2">
      <c r="A105" s="24" t="s">
        <v>172</v>
      </c>
      <c r="B105" s="25">
        <v>88</v>
      </c>
      <c r="C105" s="26" t="s">
        <v>184</v>
      </c>
      <c r="D105" s="26" t="s">
        <v>185</v>
      </c>
      <c r="E105" s="27" t="s">
        <v>35</v>
      </c>
      <c r="F105" s="27">
        <v>2</v>
      </c>
      <c r="G105" s="27" t="s">
        <v>86</v>
      </c>
      <c r="H105" s="27" t="s">
        <v>37</v>
      </c>
      <c r="I105" s="28">
        <v>4100000</v>
      </c>
      <c r="J105" s="28">
        <v>4100000</v>
      </c>
      <c r="K105" s="27" t="s">
        <v>39</v>
      </c>
      <c r="L105" s="27" t="s">
        <v>39</v>
      </c>
      <c r="M105" s="24" t="s">
        <v>127</v>
      </c>
    </row>
    <row r="106" spans="1:13" ht="60" x14ac:dyDescent="0.2">
      <c r="A106" s="24" t="s">
        <v>172</v>
      </c>
      <c r="B106" s="25">
        <v>89</v>
      </c>
      <c r="C106" s="26" t="s">
        <v>186</v>
      </c>
      <c r="D106" s="26" t="s">
        <v>187</v>
      </c>
      <c r="E106" s="27" t="s">
        <v>90</v>
      </c>
      <c r="F106" s="27">
        <v>10</v>
      </c>
      <c r="G106" s="27" t="s">
        <v>86</v>
      </c>
      <c r="H106" s="27" t="s">
        <v>37</v>
      </c>
      <c r="I106" s="28">
        <v>5500000</v>
      </c>
      <c r="J106" s="28">
        <v>5500000</v>
      </c>
      <c r="K106" s="27" t="s">
        <v>39</v>
      </c>
      <c r="L106" s="27" t="s">
        <v>39</v>
      </c>
      <c r="M106" s="24" t="s">
        <v>127</v>
      </c>
    </row>
    <row r="107" spans="1:13" ht="60" x14ac:dyDescent="0.2">
      <c r="A107" s="24" t="s">
        <v>172</v>
      </c>
      <c r="B107" s="25">
        <v>90</v>
      </c>
      <c r="C107" s="26" t="s">
        <v>188</v>
      </c>
      <c r="D107" s="26" t="s">
        <v>189</v>
      </c>
      <c r="E107" s="27" t="s">
        <v>79</v>
      </c>
      <c r="F107" s="27">
        <v>12</v>
      </c>
      <c r="G107" s="27" t="s">
        <v>174</v>
      </c>
      <c r="H107" s="27" t="s">
        <v>37</v>
      </c>
      <c r="I107" s="28">
        <v>480241000</v>
      </c>
      <c r="J107" s="29">
        <v>116422000</v>
      </c>
      <c r="K107" s="27" t="s">
        <v>190</v>
      </c>
      <c r="L107" s="27" t="s">
        <v>191</v>
      </c>
      <c r="M107" s="24" t="s">
        <v>127</v>
      </c>
    </row>
    <row r="108" spans="1:13" ht="60" x14ac:dyDescent="0.2">
      <c r="A108" s="24" t="s">
        <v>172</v>
      </c>
      <c r="B108" s="25">
        <v>91</v>
      </c>
      <c r="C108" s="26">
        <v>95121514</v>
      </c>
      <c r="D108" s="26" t="s">
        <v>192</v>
      </c>
      <c r="E108" s="27" t="s">
        <v>90</v>
      </c>
      <c r="F108" s="27">
        <v>10</v>
      </c>
      <c r="G108" s="27" t="s">
        <v>104</v>
      </c>
      <c r="H108" s="27" t="s">
        <v>37</v>
      </c>
      <c r="I108" s="30">
        <v>50000000</v>
      </c>
      <c r="J108" s="31">
        <v>50000000</v>
      </c>
      <c r="K108" s="27" t="s">
        <v>38</v>
      </c>
      <c r="L108" s="27" t="s">
        <v>39</v>
      </c>
      <c r="M108" s="24" t="s">
        <v>127</v>
      </c>
    </row>
    <row r="109" spans="1:13" ht="60" x14ac:dyDescent="0.2">
      <c r="A109" s="24" t="s">
        <v>172</v>
      </c>
      <c r="B109" s="25">
        <v>92</v>
      </c>
      <c r="C109" s="26">
        <v>78102203</v>
      </c>
      <c r="D109" s="26" t="s">
        <v>193</v>
      </c>
      <c r="E109" s="27" t="s">
        <v>90</v>
      </c>
      <c r="F109" s="27">
        <v>11</v>
      </c>
      <c r="G109" s="27" t="s">
        <v>36</v>
      </c>
      <c r="H109" s="27" t="s">
        <v>37</v>
      </c>
      <c r="I109" s="30">
        <v>2400000</v>
      </c>
      <c r="J109" s="30">
        <v>2400000</v>
      </c>
      <c r="K109" s="27" t="s">
        <v>38</v>
      </c>
      <c r="L109" s="27" t="s">
        <v>39</v>
      </c>
      <c r="M109" s="27" t="s">
        <v>127</v>
      </c>
    </row>
    <row r="110" spans="1:13" ht="60" x14ac:dyDescent="0.2">
      <c r="A110" s="24" t="s">
        <v>172</v>
      </c>
      <c r="B110" s="25">
        <v>93</v>
      </c>
      <c r="C110" s="26">
        <v>46191601</v>
      </c>
      <c r="D110" s="26" t="s">
        <v>194</v>
      </c>
      <c r="E110" s="27" t="s">
        <v>117</v>
      </c>
      <c r="F110" s="27">
        <v>2</v>
      </c>
      <c r="G110" s="27" t="s">
        <v>86</v>
      </c>
      <c r="H110" s="27" t="s">
        <v>37</v>
      </c>
      <c r="I110" s="30">
        <v>7000000</v>
      </c>
      <c r="J110" s="31">
        <v>7000000</v>
      </c>
      <c r="K110" s="27" t="s">
        <v>38</v>
      </c>
      <c r="L110" s="27" t="s">
        <v>39</v>
      </c>
      <c r="M110" s="27" t="s">
        <v>127</v>
      </c>
    </row>
    <row r="111" spans="1:13" ht="60" x14ac:dyDescent="0.2">
      <c r="A111" s="24" t="s">
        <v>172</v>
      </c>
      <c r="B111" s="25">
        <v>94</v>
      </c>
      <c r="C111" s="26">
        <v>46161500</v>
      </c>
      <c r="D111" s="26" t="s">
        <v>195</v>
      </c>
      <c r="E111" s="27" t="s">
        <v>35</v>
      </c>
      <c r="F111" s="27">
        <v>2</v>
      </c>
      <c r="G111" s="27" t="s">
        <v>86</v>
      </c>
      <c r="H111" s="27" t="s">
        <v>37</v>
      </c>
      <c r="I111" s="30">
        <v>0</v>
      </c>
      <c r="J111" s="31">
        <v>0</v>
      </c>
      <c r="K111" s="27" t="s">
        <v>38</v>
      </c>
      <c r="L111" s="27" t="s">
        <v>39</v>
      </c>
      <c r="M111" s="27" t="s">
        <v>127</v>
      </c>
    </row>
    <row r="112" spans="1:13" ht="60" x14ac:dyDescent="0.2">
      <c r="A112" s="24" t="s">
        <v>172</v>
      </c>
      <c r="B112" s="25">
        <v>95</v>
      </c>
      <c r="C112" s="26">
        <v>81101500</v>
      </c>
      <c r="D112" s="26" t="s">
        <v>196</v>
      </c>
      <c r="E112" s="27" t="s">
        <v>90</v>
      </c>
      <c r="F112" s="27">
        <v>4</v>
      </c>
      <c r="G112" s="27" t="s">
        <v>197</v>
      </c>
      <c r="H112" s="27" t="s">
        <v>37</v>
      </c>
      <c r="I112" s="30">
        <v>84000000</v>
      </c>
      <c r="J112" s="31">
        <v>84000000</v>
      </c>
      <c r="K112" s="27" t="s">
        <v>38</v>
      </c>
      <c r="L112" s="27" t="s">
        <v>39</v>
      </c>
      <c r="M112" s="27" t="s">
        <v>127</v>
      </c>
    </row>
    <row r="113" spans="1:13" ht="60" x14ac:dyDescent="0.2">
      <c r="A113" s="24" t="s">
        <v>172</v>
      </c>
      <c r="B113" s="25">
        <v>96</v>
      </c>
      <c r="C113" s="26" t="s">
        <v>198</v>
      </c>
      <c r="D113" s="26" t="s">
        <v>199</v>
      </c>
      <c r="E113" s="27" t="s">
        <v>35</v>
      </c>
      <c r="F113" s="27">
        <v>8</v>
      </c>
      <c r="G113" s="27" t="s">
        <v>48</v>
      </c>
      <c r="H113" s="27" t="s">
        <v>37</v>
      </c>
      <c r="I113" s="30">
        <v>50000000</v>
      </c>
      <c r="J113" s="31">
        <v>50000000</v>
      </c>
      <c r="K113" s="27" t="s">
        <v>38</v>
      </c>
      <c r="L113" s="27" t="s">
        <v>39</v>
      </c>
      <c r="M113" s="27" t="s">
        <v>127</v>
      </c>
    </row>
    <row r="114" spans="1:13" ht="60" x14ac:dyDescent="0.2">
      <c r="A114" s="24" t="s">
        <v>172</v>
      </c>
      <c r="B114" s="25">
        <v>97</v>
      </c>
      <c r="C114" s="26" t="s">
        <v>200</v>
      </c>
      <c r="D114" s="26" t="s">
        <v>201</v>
      </c>
      <c r="E114" s="27" t="s">
        <v>79</v>
      </c>
      <c r="F114" s="27">
        <v>4</v>
      </c>
      <c r="G114" s="27" t="s">
        <v>174</v>
      </c>
      <c r="H114" s="27" t="s">
        <v>37</v>
      </c>
      <c r="I114" s="30">
        <v>490000000</v>
      </c>
      <c r="J114" s="31">
        <v>490000000</v>
      </c>
      <c r="K114" s="27" t="s">
        <v>38</v>
      </c>
      <c r="L114" s="27" t="s">
        <v>39</v>
      </c>
      <c r="M114" s="27" t="s">
        <v>127</v>
      </c>
    </row>
    <row r="115" spans="1:13" ht="60" x14ac:dyDescent="0.2">
      <c r="A115" s="24" t="s">
        <v>172</v>
      </c>
      <c r="B115" s="25">
        <v>98</v>
      </c>
      <c r="C115" s="26" t="s">
        <v>202</v>
      </c>
      <c r="D115" s="26" t="s">
        <v>203</v>
      </c>
      <c r="E115" s="27" t="s">
        <v>35</v>
      </c>
      <c r="F115" s="27">
        <v>3</v>
      </c>
      <c r="G115" s="27" t="s">
        <v>48</v>
      </c>
      <c r="H115" s="27" t="s">
        <v>37</v>
      </c>
      <c r="I115" s="30">
        <v>0</v>
      </c>
      <c r="J115" s="31">
        <v>0</v>
      </c>
      <c r="K115" s="27" t="s">
        <v>204</v>
      </c>
      <c r="L115" s="27" t="s">
        <v>39</v>
      </c>
      <c r="M115" s="27" t="s">
        <v>127</v>
      </c>
    </row>
    <row r="116" spans="1:13" ht="60" x14ac:dyDescent="0.2">
      <c r="A116" s="24" t="s">
        <v>172</v>
      </c>
      <c r="B116" s="25">
        <v>99</v>
      </c>
      <c r="C116" s="26" t="s">
        <v>205</v>
      </c>
      <c r="D116" s="26" t="s">
        <v>206</v>
      </c>
      <c r="E116" s="27" t="s">
        <v>35</v>
      </c>
      <c r="F116" s="27">
        <v>9</v>
      </c>
      <c r="G116" s="27" t="s">
        <v>86</v>
      </c>
      <c r="H116" s="27" t="s">
        <v>37</v>
      </c>
      <c r="I116" s="30">
        <v>30000000</v>
      </c>
      <c r="J116" s="31">
        <v>30000000</v>
      </c>
      <c r="K116" s="27" t="s">
        <v>38</v>
      </c>
      <c r="L116" s="27" t="s">
        <v>39</v>
      </c>
      <c r="M116" s="27" t="s">
        <v>127</v>
      </c>
    </row>
    <row r="117" spans="1:13" ht="60" x14ac:dyDescent="0.2">
      <c r="A117" s="24" t="s">
        <v>172</v>
      </c>
      <c r="B117" s="25">
        <v>100</v>
      </c>
      <c r="C117" s="26" t="s">
        <v>207</v>
      </c>
      <c r="D117" s="26" t="s">
        <v>208</v>
      </c>
      <c r="E117" s="27" t="s">
        <v>79</v>
      </c>
      <c r="F117" s="27">
        <v>4</v>
      </c>
      <c r="G117" s="27" t="s">
        <v>197</v>
      </c>
      <c r="H117" s="27" t="s">
        <v>37</v>
      </c>
      <c r="I117" s="30">
        <v>49000000</v>
      </c>
      <c r="J117" s="31">
        <v>49000000</v>
      </c>
      <c r="K117" s="27" t="s">
        <v>38</v>
      </c>
      <c r="L117" s="27" t="s">
        <v>39</v>
      </c>
      <c r="M117" s="27" t="s">
        <v>127</v>
      </c>
    </row>
    <row r="118" spans="1:13" ht="60" x14ac:dyDescent="0.2">
      <c r="A118" s="24" t="s">
        <v>124</v>
      </c>
      <c r="B118" s="25">
        <v>101</v>
      </c>
      <c r="C118" s="26">
        <v>80115000</v>
      </c>
      <c r="D118" s="26" t="s">
        <v>209</v>
      </c>
      <c r="E118" s="27" t="s">
        <v>153</v>
      </c>
      <c r="F118" s="27">
        <v>4</v>
      </c>
      <c r="G118" s="27" t="s">
        <v>36</v>
      </c>
      <c r="H118" s="27" t="s">
        <v>37</v>
      </c>
      <c r="I118" s="30">
        <v>32000000</v>
      </c>
      <c r="J118" s="31">
        <v>32000000</v>
      </c>
      <c r="K118" s="27" t="s">
        <v>38</v>
      </c>
      <c r="L118" s="27" t="s">
        <v>39</v>
      </c>
      <c r="M118" s="27" t="s">
        <v>127</v>
      </c>
    </row>
    <row r="119" spans="1:13" ht="60" x14ac:dyDescent="0.2">
      <c r="A119" s="24" t="s">
        <v>87</v>
      </c>
      <c r="B119" s="25">
        <v>102</v>
      </c>
      <c r="C119" s="26">
        <v>86132000</v>
      </c>
      <c r="D119" s="26" t="s">
        <v>210</v>
      </c>
      <c r="E119" s="27" t="s">
        <v>153</v>
      </c>
      <c r="F119" s="27">
        <v>3</v>
      </c>
      <c r="G119" s="27" t="s">
        <v>36</v>
      </c>
      <c r="H119" s="27" t="s">
        <v>37</v>
      </c>
      <c r="I119" s="30">
        <v>11400000</v>
      </c>
      <c r="J119" s="30">
        <v>11400000</v>
      </c>
      <c r="K119" s="27" t="s">
        <v>38</v>
      </c>
      <c r="L119" s="27" t="s">
        <v>39</v>
      </c>
      <c r="M119" s="27" t="s">
        <v>127</v>
      </c>
    </row>
    <row r="120" spans="1:13" x14ac:dyDescent="0.2">
      <c r="A120" s="1"/>
      <c r="B120" s="1"/>
      <c r="C120" s="1"/>
      <c r="D120" s="1"/>
      <c r="E120" s="1"/>
      <c r="F120" s="1"/>
      <c r="G120" s="2"/>
      <c r="H120" s="2"/>
      <c r="I120" s="32"/>
      <c r="J120" s="32"/>
      <c r="K120" s="33"/>
      <c r="L120" s="2"/>
      <c r="M120" s="1"/>
    </row>
    <row r="121" spans="1:13" x14ac:dyDescent="0.2">
      <c r="A121" s="1"/>
      <c r="B121" s="1"/>
      <c r="C121" s="1"/>
      <c r="D121" s="1"/>
      <c r="E121" s="1"/>
      <c r="F121" s="1"/>
      <c r="G121" s="2"/>
      <c r="H121" s="2"/>
      <c r="I121" s="32">
        <f>SUM(I18:I120)</f>
        <v>9770843000</v>
      </c>
      <c r="J121" s="32">
        <f t="shared" ref="J121" si="0">SUM(J18:J120)</f>
        <v>9407024000</v>
      </c>
      <c r="K121" s="32">
        <f>+I121-J121</f>
        <v>363819000</v>
      </c>
      <c r="L121" s="2"/>
      <c r="M121" s="1"/>
    </row>
    <row r="122" spans="1:13" x14ac:dyDescent="0.2">
      <c r="A122" s="1"/>
      <c r="B122" s="1"/>
      <c r="C122" s="34" t="s">
        <v>211</v>
      </c>
      <c r="D122" s="1"/>
      <c r="E122" s="1"/>
      <c r="F122" s="1"/>
      <c r="G122" s="2"/>
      <c r="H122" s="2"/>
      <c r="I122" s="35"/>
      <c r="J122" s="1"/>
      <c r="K122" s="2"/>
      <c r="L122" s="2"/>
      <c r="M122" s="1"/>
    </row>
    <row r="123" spans="1:13" ht="24" x14ac:dyDescent="0.2">
      <c r="A123" s="1"/>
      <c r="B123" s="1"/>
      <c r="C123" s="23" t="s">
        <v>22</v>
      </c>
      <c r="D123" s="23" t="s">
        <v>212</v>
      </c>
      <c r="E123" s="23" t="s">
        <v>31</v>
      </c>
      <c r="F123" s="1"/>
      <c r="G123" s="2"/>
      <c r="H123" s="2"/>
      <c r="I123" s="35"/>
      <c r="J123" s="36"/>
      <c r="K123" s="2"/>
      <c r="L123" s="32"/>
      <c r="M123" s="1"/>
    </row>
    <row r="124" spans="1:13" ht="96" x14ac:dyDescent="0.2">
      <c r="A124" s="1"/>
      <c r="B124" s="1"/>
      <c r="C124" s="37" t="s">
        <v>213</v>
      </c>
      <c r="D124" s="15" t="s">
        <v>214</v>
      </c>
      <c r="E124" s="15" t="s">
        <v>215</v>
      </c>
      <c r="F124" s="1"/>
      <c r="G124" s="2"/>
      <c r="H124" s="2"/>
      <c r="I124" s="2"/>
      <c r="J124" s="1"/>
      <c r="K124" s="2"/>
      <c r="L124" s="2"/>
      <c r="M124" s="1"/>
    </row>
    <row r="125" spans="1:13" ht="144" x14ac:dyDescent="0.2">
      <c r="A125" s="1"/>
      <c r="B125" s="1"/>
      <c r="C125" s="37" t="s">
        <v>81</v>
      </c>
      <c r="D125" s="15" t="s">
        <v>216</v>
      </c>
      <c r="E125" s="15" t="s">
        <v>215</v>
      </c>
      <c r="F125" s="1"/>
      <c r="G125" s="2"/>
      <c r="H125" s="2"/>
      <c r="I125" s="2"/>
      <c r="J125" s="1"/>
      <c r="K125" s="2"/>
      <c r="L125" s="2"/>
      <c r="M125" s="1"/>
    </row>
    <row r="126" spans="1:13" ht="96" x14ac:dyDescent="0.2">
      <c r="A126" s="1"/>
      <c r="B126" s="1"/>
      <c r="C126" s="37" t="s">
        <v>213</v>
      </c>
      <c r="D126" s="37">
        <v>84121806</v>
      </c>
      <c r="E126" s="15" t="s">
        <v>215</v>
      </c>
      <c r="F126" s="1"/>
      <c r="G126" s="2"/>
      <c r="H126" s="2"/>
      <c r="I126" s="2"/>
      <c r="J126" s="1"/>
      <c r="K126" s="2"/>
      <c r="L126" s="2"/>
      <c r="M126" s="1"/>
    </row>
  </sheetData>
  <mergeCells count="2">
    <mergeCell ref="G5:J9"/>
    <mergeCell ref="G11:J15"/>
  </mergeCells>
  <dataValidations count="5">
    <dataValidation type="list" allowBlank="1" showInputMessage="1" showErrorMessage="1" sqref="G18:G119" xr:uid="{00000000-0002-0000-0000-000000000000}">
      <formula1>modalidad</formula1>
    </dataValidation>
    <dataValidation type="list" allowBlank="1" showInputMessage="1" showErrorMessage="1" sqref="H18:H119" xr:uid="{00000000-0002-0000-0000-000001000000}">
      <formula1>fuenteRecursos</formula1>
    </dataValidation>
    <dataValidation type="list" allowBlank="1" showInputMessage="1" showErrorMessage="1" sqref="K18:K119" xr:uid="{00000000-0002-0000-0000-000002000000}">
      <formula1>vf</formula1>
    </dataValidation>
    <dataValidation type="list" allowBlank="1" showInputMessage="1" showErrorMessage="1" sqref="L18:L119" xr:uid="{00000000-0002-0000-0000-000003000000}">
      <formula1>vfestado</formula1>
    </dataValidation>
    <dataValidation type="list" allowBlank="1" showInputMessage="1" showErrorMessage="1" sqref="E18:E117" xr:uid="{00000000-0002-0000-0000-000004000000}">
      <formula1>meses</formula1>
    </dataValidation>
  </dataValidations>
  <pageMargins left="0.7" right="0.7" top="0.75" bottom="0.75" header="0.3" footer="0.3"/>
  <pageSetup orientation="portrait" r:id="rId1"/>
  <ignoredErrors>
    <ignoredError sqref="D12" unlockedFormula="1"/>
  </ignoredError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 Alonso Peña Fonseca</dc:creator>
  <cp:lastModifiedBy>Juan Sebastian Sosa Silva</cp:lastModifiedBy>
  <dcterms:created xsi:type="dcterms:W3CDTF">2024-07-31T20:32:31Z</dcterms:created>
  <dcterms:modified xsi:type="dcterms:W3CDTF">2024-08-15T17:10:45Z</dcterms:modified>
</cp:coreProperties>
</file>